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homas Kjær\Desktop\"/>
    </mc:Choice>
  </mc:AlternateContent>
  <xr:revisionPtr revIDLastSave="0" documentId="13_ncr:1_{43536128-B2D6-47EC-A422-7656D9ABB6FA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WorkOrder-Basic" sheetId="1" r:id="rId1"/>
  </sheets>
  <definedNames>
    <definedName name="_xlnm.Print_Area" localSheetId="0">'WorkOrder-Basic'!$A$1:$G$100</definedName>
    <definedName name="valuevx">42.314159</definedName>
    <definedName name="vertex42_copyright" hidden="1">"© 2011-2014 Vertex42 LLC"</definedName>
    <definedName name="vertex42_id" hidden="1">"work-order-template.xlsx"</definedName>
    <definedName name="vertex42_title" hidden="1">"Work Order Form Template"</definedName>
  </definedNames>
  <calcPr calcId="191029"/>
</workbook>
</file>

<file path=xl/calcChain.xml><?xml version="1.0" encoding="utf-8"?>
<calcChain xmlns="http://schemas.openxmlformats.org/spreadsheetml/2006/main">
  <c r="G76" i="1" l="1"/>
  <c r="G26" i="1"/>
  <c r="G25" i="1"/>
  <c r="G77" i="1"/>
  <c r="G44" i="1"/>
  <c r="G50" i="1"/>
  <c r="G69" i="1"/>
  <c r="G73" i="1"/>
  <c r="G45" i="1"/>
  <c r="G42" i="1"/>
  <c r="G43" i="1"/>
  <c r="G41" i="1"/>
  <c r="G56" i="1"/>
  <c r="G70" i="1"/>
  <c r="G33" i="1"/>
  <c r="G92" i="1"/>
  <c r="G91" i="1"/>
  <c r="G24" i="1"/>
  <c r="G23" i="1"/>
  <c r="G63" i="1"/>
  <c r="G19" i="1" l="1"/>
  <c r="G20" i="1"/>
  <c r="G90" i="1" l="1"/>
  <c r="G80" i="1"/>
  <c r="G59" i="1"/>
  <c r="G32" i="1"/>
  <c r="G55" i="1"/>
  <c r="G54" i="1"/>
  <c r="G22" i="1"/>
  <c r="G75" i="1"/>
  <c r="G30" i="1" l="1"/>
  <c r="G21" i="1"/>
  <c r="G89" i="1" l="1"/>
  <c r="G72" i="1"/>
  <c r="G71" i="1"/>
  <c r="G31" i="1" l="1"/>
  <c r="G82" i="1" l="1"/>
  <c r="G53" i="1"/>
  <c r="G74" i="1"/>
  <c r="G64" i="1" l="1"/>
  <c r="G88" i="1" l="1"/>
  <c r="G61" i="1" l="1"/>
  <c r="G60" i="1"/>
  <c r="G62" i="1"/>
  <c r="G85" i="1" l="1"/>
  <c r="G51" i="1" l="1"/>
  <c r="G49" i="1"/>
  <c r="G68" i="1" l="1"/>
  <c r="G67" i="1"/>
  <c r="G66" i="1"/>
  <c r="G65" i="1"/>
  <c r="G58" i="1"/>
  <c r="G79" i="1"/>
  <c r="G81" i="1"/>
  <c r="G83" i="1"/>
  <c r="G38" i="1"/>
  <c r="G18" i="1" l="1"/>
  <c r="G27" i="1"/>
  <c r="G52" i="1"/>
  <c r="G48" i="1"/>
  <c r="G47" i="1"/>
  <c r="G46" i="1"/>
  <c r="G40" i="1"/>
  <c r="G28" i="1" l="1"/>
  <c r="G29" i="1"/>
  <c r="G34" i="1"/>
  <c r="G35" i="1"/>
  <c r="G36" i="1"/>
  <c r="G37" i="1"/>
  <c r="G39" i="1"/>
  <c r="G93" i="1" l="1"/>
  <c r="G99" i="1" l="1"/>
  <c r="G96" i="1" s="1"/>
</calcChain>
</file>

<file path=xl/sharedStrings.xml><?xml version="1.0" encoding="utf-8"?>
<sst xmlns="http://schemas.openxmlformats.org/spreadsheetml/2006/main" count="193" uniqueCount="108">
  <si>
    <t>SUBTOTAL</t>
  </si>
  <si>
    <t>Rødvin</t>
  </si>
  <si>
    <t>Antal</t>
  </si>
  <si>
    <t>Le Club d’Importation</t>
  </si>
  <si>
    <t xml:space="preserve">Monte Faustino, Valpolicella Traversagna, </t>
  </si>
  <si>
    <t>fl. pr. kasse</t>
  </si>
  <si>
    <t>Fakturaadresse</t>
  </si>
  <si>
    <t>Monte Faustino, Amarone Classico</t>
  </si>
  <si>
    <t>6 stk.</t>
  </si>
  <si>
    <t>Monte Faustino, Flò</t>
  </si>
  <si>
    <t>www.le-club.dk</t>
  </si>
  <si>
    <t xml:space="preserve">Danske Bank: 4733-3211942010                                                       </t>
  </si>
  <si>
    <t>Mobil (Frode): 5177 7107</t>
  </si>
  <si>
    <t xml:space="preserve">CVR: 31224268 </t>
  </si>
  <si>
    <t>Mobil (Ole): 4018 2432</t>
  </si>
  <si>
    <t xml:space="preserve">Mail: info@le-club.dk                                                 </t>
  </si>
  <si>
    <t>Hvidvin / Rosévin</t>
  </si>
  <si>
    <t>Noter</t>
  </si>
  <si>
    <t>Montalbera, Piemonte, Ruché Laccento Monferrato</t>
  </si>
  <si>
    <t>Alan Jaume&amp;Fils,Cote du Rhone Viognier,biologiques</t>
  </si>
  <si>
    <t>Cave de Prissé, Saint Véran</t>
  </si>
  <si>
    <t>Auvigue, Poúlly Fuissé, ”Les Chailloux”</t>
  </si>
  <si>
    <t>Boblevine</t>
  </si>
  <si>
    <t>Crèmant de Bourgogne, Cave de Virê</t>
  </si>
  <si>
    <t xml:space="preserve">Bortolotti Prosecco Extra Dry </t>
  </si>
  <si>
    <t>Montalbera, Piemonte, Barolo</t>
  </si>
  <si>
    <t>Montalbera, Piemonte Lequilibrio Barbera d`Asti</t>
  </si>
  <si>
    <t xml:space="preserve">Montalbera Piemonte Ruchè ”La Tradizione” </t>
  </si>
  <si>
    <t>Alain Jaume &amp; Fils, Clos de Sixte Lirac</t>
  </si>
  <si>
    <t xml:space="preserve">Alain Jaume &amp; Fils, Cotes du Rhone,Reserve Grand Veneur </t>
  </si>
  <si>
    <t>1 stk.</t>
  </si>
  <si>
    <t>AlainAlain Jaume &amp; Fils, Chateauneuf Du Pape, Vieux Terron 2017</t>
  </si>
  <si>
    <t>Alain Jaume &amp; Fils, Domaine Grand Veneur “Les Champauvins” 2016</t>
  </si>
  <si>
    <t>Gorgonzola/dessertvin</t>
  </si>
  <si>
    <t xml:space="preserve">Monte Faustino, 6 stk.ks. 3 af hver: Recioto Classico Doc. og      
Passito Bianco Bure Alto. Begge med 50 cl.  </t>
  </si>
  <si>
    <t>Le Blanc, Huile d’Olive Vierge Extra, 100 cl.</t>
  </si>
  <si>
    <t>Moms</t>
  </si>
  <si>
    <t>Momssats</t>
  </si>
  <si>
    <t>Bestilling på www.le-club.dk: Brugernavn=mailadr. Password=telefonnr</t>
  </si>
  <si>
    <t>Beløbet bedes indsat i Danske Bank på konto.nr. 4733-3211942010</t>
  </si>
  <si>
    <t>Bestilling</t>
  </si>
  <si>
    <t>(samtlige priser er inkl. 25% moms, emballageafgift, flaskeafgift, propafgift, vinafgift, bidragssatse og alkoholprocenter m.m.)</t>
  </si>
  <si>
    <t>TOTAL inkl. moms</t>
  </si>
  <si>
    <t>Montalbera, Piemonte, Ruché Laccento Monferrato 5 Liter.</t>
  </si>
  <si>
    <t>TOTAL (inkl. moms)</t>
  </si>
  <si>
    <t>Montalbera, Piemonte Ruché Magnum m/box 1,5 Liter</t>
  </si>
  <si>
    <t>Alain Jaume &amp; Fils, Cotes du Rhone, Reserve Grand Veneur, Magnum 1,5 Liter</t>
  </si>
  <si>
    <t>Domaine de la Lauzade, Provence, Rød</t>
  </si>
  <si>
    <t>Montalbera, Piemonte Solo Acciaio</t>
  </si>
  <si>
    <t>Pris (kr.)</t>
  </si>
  <si>
    <t>Navn</t>
  </si>
  <si>
    <t>Adresse</t>
  </si>
  <si>
    <t>By, postnr</t>
  </si>
  <si>
    <t>Mail</t>
  </si>
  <si>
    <t>Telefon</t>
  </si>
  <si>
    <t>Weinbau Burger, Grüner Veltliner Halterberg, Østrig</t>
  </si>
  <si>
    <t>Weinbau Burger, Müller Thurgau</t>
  </si>
  <si>
    <t>Balsamico glace Tondo 250 ml.</t>
  </si>
  <si>
    <t>Weinbau Burger, Weissburgunder</t>
  </si>
  <si>
    <t>Montalbera, Calypsos</t>
  </si>
  <si>
    <t>Eller returnér/scan bestillings-skema.</t>
  </si>
  <si>
    <t>PRISLISTE</t>
  </si>
  <si>
    <t>Olivenolie + gaver</t>
  </si>
  <si>
    <t>Montalbera Moscato d`Asti</t>
  </si>
  <si>
    <t>Bortolotti Prosecco “47” Magnum</t>
  </si>
  <si>
    <t xml:space="preserve">Bortolotti Prosecco “47” </t>
  </si>
  <si>
    <t xml:space="preserve">Alain Jaume Ventoux ”Les Gelinottes”                 </t>
  </si>
  <si>
    <t>Domaine Saint Gayan, Gigondas</t>
  </si>
  <si>
    <t>Domaine de la Lauzade, Provence (Rosè)</t>
  </si>
  <si>
    <t>Monte Faustino Amarone La Riserva del Maestro Fornaser</t>
  </si>
  <si>
    <t>Nuiton-Beaunoy - Volnay, Bourgogne</t>
  </si>
  <si>
    <t xml:space="preserve">Claude Marèchal - Savigny-lès-Beaune 1er Les Lavières </t>
  </si>
  <si>
    <t xml:space="preserve">Claude Marèchal - Bourgogne Côte d’Or ‘Gravel’ </t>
  </si>
  <si>
    <t xml:space="preserve">Bortolotti "9-91", </t>
  </si>
  <si>
    <t>Domaine de Lauzade (hvid)</t>
  </si>
  <si>
    <t>Le Blanc Hasselnødde olie ½ liter</t>
  </si>
  <si>
    <t>Domaine de la Lauzade rosè MAGNUM</t>
  </si>
  <si>
    <t>Jean Loron – ”L`Or des Fous” Bourgogne</t>
  </si>
  <si>
    <t xml:space="preserve">Domaine Saint Gayan, Gigondas MAGNUM </t>
  </si>
  <si>
    <t xml:space="preserve">Domaine Saint Gayan, Gigondas “In nomine Patris” </t>
  </si>
  <si>
    <t>Monte Faustino Pelara</t>
  </si>
  <si>
    <t>Skærsøgaard ”Solaris”</t>
  </si>
  <si>
    <t>Skærsøgaard, DONS Cuvèe brut 2017</t>
  </si>
  <si>
    <t>Domaine Burger Rosé Zweigelt</t>
  </si>
  <si>
    <t>Le Blanc Valnøddeolie 1l (0,25)</t>
  </si>
  <si>
    <t xml:space="preserve">Jean Loron - Chateau Fleurie </t>
  </si>
  <si>
    <t>3 stk.</t>
  </si>
  <si>
    <t>Gevrey Chambertin 1. cru - Nuiton-Beaunoy</t>
  </si>
  <si>
    <t>Montalbera Fuori Catalogo</t>
  </si>
  <si>
    <t>Domaine De la Palud – Chateauneuf du Pape</t>
  </si>
  <si>
    <t>Baetica Munda Tempranillo 100% Ramos Paul</t>
  </si>
  <si>
    <t>Baetica Munda Syrah 100% Ramos Paul</t>
  </si>
  <si>
    <t xml:space="preserve">Ramos-Paul årgang 2005         </t>
  </si>
  <si>
    <t>Adresse: Metalvej 12, 6000 Kolding</t>
  </si>
  <si>
    <t>Saint Gayan ”Sablet”</t>
  </si>
  <si>
    <t xml:space="preserve">De la Palude, Chateauneuf-du-Pape. Blanc BIO </t>
  </si>
  <si>
    <t xml:space="preserve">BURGER – Riesling </t>
  </si>
  <si>
    <t>Le Blanc trøffelolie 1 l</t>
  </si>
  <si>
    <t>Alain Jaume € Fils Chateaneuf-du-Pape "Les Origines"</t>
  </si>
  <si>
    <t xml:space="preserve">Ramos-Paul årgang 2006         </t>
  </si>
  <si>
    <t>Chateau d`Escurac 2012</t>
  </si>
  <si>
    <t>Domaine de la Lauzade rosè 3 liter (Jeroboam)</t>
  </si>
  <si>
    <t>Chateau d`Escurac 2018</t>
  </si>
  <si>
    <t>Meursault Noiton-Beaunoy, Bourgogne</t>
  </si>
  <si>
    <t>Pommard - Nuiton-Beaunoy, Bourgogne</t>
  </si>
  <si>
    <t>Pinot Nero Rosato extra brut 2018 Magnum</t>
  </si>
  <si>
    <t>Montalbera Nebbiolo "Il Don"</t>
  </si>
  <si>
    <t>Udlevering:
Alpi, Metalvej 12, 6000 Kolding - 8. maj fra 12:30 til 16:00, 9. maj fra 12:30 til 15:30
Seeland, Greve Main 10, 2670 Greve - 13. maj 13:30 til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</si>
</sst>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.&quot;\ * #,##0_ ;_ &quot;kr.&quot;\ * \-#,##0_ ;_ &quot;kr.&quot;\ * &quot;-&quot;_ ;_ @_ "/>
    <numFmt numFmtId="165" formatCode="_(* #,##0.00_);_(* \(#,##0.00\);_(* &quot;-&quot;??_);_(@_)"/>
  </numFmts>
  <fonts count="20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Trebuchet MS"/>
      <family val="2"/>
      <scheme val="minor"/>
    </font>
    <font>
      <sz val="11"/>
      <name val="Trebuchet MS"/>
      <family val="2"/>
      <scheme val="minor"/>
    </font>
    <font>
      <sz val="16"/>
      <name val="Arial"/>
      <family val="2"/>
      <scheme val="maj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sz val="10"/>
      <color theme="4" tint="-0.249977111117893"/>
      <name val="Trebuchet MS"/>
      <family val="2"/>
      <scheme val="minor"/>
    </font>
    <font>
      <u/>
      <sz val="10"/>
      <color indexed="12"/>
      <name val="Arial"/>
      <family val="2"/>
    </font>
    <font>
      <b/>
      <i/>
      <sz val="11"/>
      <color theme="4" tint="-0.249977111117893"/>
      <name val="Times New Roman"/>
      <family val="1"/>
    </font>
    <font>
      <b/>
      <i/>
      <sz val="11"/>
      <name val="Times New Roman"/>
      <family val="1"/>
    </font>
    <font>
      <b/>
      <sz val="11"/>
      <color theme="0"/>
      <name val="Arial"/>
      <family val="2"/>
      <scheme val="major"/>
    </font>
    <font>
      <sz val="11"/>
      <name val="Trebuchet MS"/>
      <family val="2"/>
    </font>
    <font>
      <b/>
      <sz val="14"/>
      <name val="Trebuchet MS"/>
      <family val="2"/>
      <scheme val="minor"/>
    </font>
    <font>
      <sz val="11"/>
      <color indexed="9"/>
      <name val="Trebuchet MS"/>
      <family val="2"/>
    </font>
    <font>
      <b/>
      <sz val="11"/>
      <name val="Arial"/>
      <family val="2"/>
      <scheme val="major"/>
    </font>
    <font>
      <b/>
      <sz val="18"/>
      <color theme="3" tint="-0.249977111117893"/>
      <name val="Arial"/>
      <family val="2"/>
      <scheme val="major"/>
    </font>
    <font>
      <b/>
      <sz val="12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theme="0" tint="-0.14996795556505021"/>
      </bottom>
      <diagonal/>
    </border>
    <border>
      <left/>
      <right/>
      <top style="thin">
        <color theme="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7" fillId="0" borderId="0" xfId="1" applyNumberFormat="1" applyFont="1" applyFill="1" applyAlignment="1">
      <alignment horizontal="left"/>
    </xf>
    <xf numFmtId="0" fontId="8" fillId="0" borderId="0" xfId="2" applyFont="1" applyFill="1" applyAlignment="1" applyProtection="1"/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3" fillId="3" borderId="7" xfId="0" applyNumberFormat="1" applyFont="1" applyFill="1" applyBorder="1" applyAlignment="1">
      <alignment horizontal="left" inden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5" fillId="0" borderId="0" xfId="0" applyFont="1" applyAlignment="1">
      <alignment horizontal="left" indent="1"/>
    </xf>
    <xf numFmtId="0" fontId="13" fillId="3" borderId="0" xfId="0" applyFont="1" applyFill="1" applyAlignment="1">
      <alignment horizontal="left"/>
    </xf>
    <xf numFmtId="0" fontId="14" fillId="0" borderId="0" xfId="0" applyFont="1"/>
    <xf numFmtId="0" fontId="16" fillId="0" borderId="1" xfId="0" applyFont="1" applyBorder="1"/>
    <xf numFmtId="0" fontId="4" fillId="0" borderId="9" xfId="0" applyFont="1" applyBorder="1" applyAlignment="1">
      <alignment horizontal="left" vertical="top" indent="1"/>
    </xf>
    <xf numFmtId="0" fontId="4" fillId="0" borderId="10" xfId="0" applyFont="1" applyBorder="1" applyAlignment="1">
      <alignment horizontal="left" vertical="top" indent="1"/>
    </xf>
    <xf numFmtId="0" fontId="4" fillId="0" borderId="11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/>
    </xf>
    <xf numFmtId="0" fontId="10" fillId="0" borderId="0" xfId="2" applyAlignment="1" applyProtection="1">
      <alignment horizontal="left"/>
      <protection locked="0"/>
    </xf>
    <xf numFmtId="10" fontId="13" fillId="3" borderId="7" xfId="0" applyNumberFormat="1" applyFont="1" applyFill="1" applyBorder="1" applyAlignment="1">
      <alignment horizontal="left"/>
    </xf>
    <xf numFmtId="0" fontId="3" fillId="0" borderId="12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13" xfId="0" applyFont="1" applyBorder="1" applyAlignment="1">
      <alignment horizontal="left" vertical="top" indent="1"/>
    </xf>
    <xf numFmtId="164" fontId="3" fillId="2" borderId="1" xfId="0" applyNumberFormat="1" applyFont="1" applyFill="1" applyBorder="1"/>
    <xf numFmtId="165" fontId="3" fillId="2" borderId="0" xfId="0" applyNumberFormat="1" applyFont="1" applyFill="1"/>
    <xf numFmtId="10" fontId="3" fillId="0" borderId="17" xfId="0" applyNumberFormat="1" applyFont="1" applyBorder="1"/>
    <xf numFmtId="164" fontId="3" fillId="2" borderId="0" xfId="0" applyNumberFormat="1" applyFont="1" applyFill="1"/>
    <xf numFmtId="164" fontId="6" fillId="4" borderId="3" xfId="0" applyNumberFormat="1" applyFont="1" applyFill="1" applyBorder="1"/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 vertical="top" wrapText="1" indent="3"/>
    </xf>
    <xf numFmtId="0" fontId="3" fillId="0" borderId="29" xfId="0" applyFont="1" applyBorder="1" applyAlignment="1">
      <alignment horizontal="left" vertical="top" wrapText="1" indent="3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25" xfId="0" applyFont="1" applyBorder="1" applyAlignment="1">
      <alignment horizontal="left" indent="1"/>
    </xf>
    <xf numFmtId="0" fontId="4" fillId="0" borderId="18" xfId="0" applyFont="1" applyBorder="1" applyAlignment="1">
      <alignment horizontal="center"/>
    </xf>
    <xf numFmtId="165" fontId="4" fillId="2" borderId="18" xfId="0" applyNumberFormat="1" applyFont="1" applyFill="1" applyBorder="1"/>
    <xf numFmtId="165" fontId="4" fillId="2" borderId="22" xfId="0" applyNumberFormat="1" applyFont="1" applyFill="1" applyBorder="1"/>
    <xf numFmtId="0" fontId="4" fillId="0" borderId="33" xfId="0" applyFont="1" applyBorder="1" applyAlignment="1">
      <alignment horizontal="center"/>
    </xf>
    <xf numFmtId="165" fontId="4" fillId="2" borderId="33" xfId="0" applyNumberFormat="1" applyFont="1" applyFill="1" applyBorder="1"/>
    <xf numFmtId="0" fontId="4" fillId="0" borderId="34" xfId="0" applyFont="1" applyBorder="1" applyAlignment="1">
      <alignment horizontal="center"/>
    </xf>
    <xf numFmtId="165" fontId="4" fillId="2" borderId="34" xfId="0" applyNumberFormat="1" applyFont="1" applyFill="1" applyBorder="1"/>
    <xf numFmtId="10" fontId="13" fillId="3" borderId="6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35" xfId="0" applyFont="1" applyBorder="1" applyAlignment="1">
      <alignment horizontal="center"/>
    </xf>
    <xf numFmtId="165" fontId="4" fillId="2" borderId="35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165" fontId="4" fillId="2" borderId="36" xfId="0" applyNumberFormat="1" applyFont="1" applyFill="1" applyBorder="1"/>
    <xf numFmtId="0" fontId="4" fillId="0" borderId="35" xfId="0" applyFont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indent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/>
    </xf>
    <xf numFmtId="0" fontId="17" fillId="5" borderId="15" xfId="0" applyFont="1" applyFill="1" applyBorder="1" applyAlignment="1">
      <alignment horizontal="left" inden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0" borderId="16" xfId="0" applyFont="1" applyBorder="1" applyAlignment="1">
      <alignment horizontal="left" vertical="top" wrapText="1" inden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5" fontId="4" fillId="2" borderId="31" xfId="0" applyNumberFormat="1" applyFont="1" applyFill="1" applyBorder="1" applyAlignment="1">
      <alignment horizontal="center" vertical="center"/>
    </xf>
    <xf numFmtId="165" fontId="4" fillId="2" borderId="3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</cellXfs>
  <cellStyles count="3">
    <cellStyle name="Komma" xfId="1" builtinId="3"/>
    <cellStyle name="Link" xfId="2" builtinId="8" customBuiltin="1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98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0</xdr:rowOff>
    </xdr:from>
    <xdr:to>
      <xdr:col>1</xdr:col>
      <xdr:colOff>1400176</xdr:colOff>
      <xdr:row>5</xdr:row>
      <xdr:rowOff>163028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0"/>
          <a:ext cx="1543050" cy="1067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-club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7"/>
  <sheetViews>
    <sheetView showGridLines="0" tabSelected="1" zoomScaleNormal="100" workbookViewId="0">
      <selection activeCell="B12" activeCellId="1" sqref="B18:F92 B12:D16"/>
    </sheetView>
  </sheetViews>
  <sheetFormatPr defaultColWidth="9" defaultRowHeight="15" x14ac:dyDescent="0.3"/>
  <cols>
    <col min="1" max="1" width="6.140625" customWidth="1"/>
    <col min="2" max="2" width="24.42578125" customWidth="1"/>
    <col min="3" max="3" width="17.140625" customWidth="1"/>
    <col min="4" max="4" width="36.85546875" customWidth="1"/>
    <col min="5" max="5" width="12.140625" customWidth="1"/>
    <col min="6" max="6" width="10.140625" customWidth="1"/>
    <col min="7" max="7" width="26.140625" customWidth="1"/>
    <col min="9" max="9" width="21.85546875" customWidth="1"/>
  </cols>
  <sheetData>
    <row r="1" spans="1:15" ht="8.25" customHeight="1" x14ac:dyDescent="0.3">
      <c r="B1" s="10"/>
      <c r="C1" s="11"/>
      <c r="D1" s="9"/>
      <c r="I1" s="1"/>
      <c r="J1" s="1"/>
      <c r="K1" s="1"/>
      <c r="L1" s="1"/>
      <c r="M1" s="1"/>
      <c r="N1" s="1"/>
      <c r="O1" s="1"/>
    </row>
    <row r="2" spans="1:15" ht="18" x14ac:dyDescent="0.35">
      <c r="A2" s="8"/>
      <c r="B2" s="1"/>
      <c r="C2" s="1"/>
      <c r="D2" s="1"/>
      <c r="E2" s="34" t="s">
        <v>3</v>
      </c>
      <c r="F2" s="1"/>
      <c r="I2" s="4"/>
      <c r="J2" s="1"/>
      <c r="K2" s="1"/>
      <c r="L2" s="1"/>
      <c r="M2" s="1"/>
      <c r="N2" s="1"/>
      <c r="O2" s="1"/>
    </row>
    <row r="3" spans="1:15" x14ac:dyDescent="0.3">
      <c r="C3" s="1"/>
      <c r="D3" s="1"/>
      <c r="E3" s="12" t="s">
        <v>93</v>
      </c>
      <c r="I3" s="5"/>
      <c r="J3" s="1"/>
      <c r="K3" s="1"/>
      <c r="L3" s="1"/>
      <c r="M3" s="1"/>
      <c r="N3" s="1"/>
      <c r="O3" s="1"/>
    </row>
    <row r="4" spans="1:15" x14ac:dyDescent="0.3">
      <c r="C4" s="1"/>
      <c r="D4" s="1"/>
      <c r="E4" s="23" t="s">
        <v>13</v>
      </c>
      <c r="F4" s="1"/>
      <c r="I4" s="5"/>
      <c r="J4" s="1"/>
      <c r="K4" s="1"/>
      <c r="L4" s="1"/>
      <c r="M4" s="1"/>
      <c r="N4" s="1"/>
      <c r="O4" s="1"/>
    </row>
    <row r="5" spans="1:15" x14ac:dyDescent="0.3">
      <c r="C5" s="1"/>
      <c r="D5" s="1"/>
      <c r="E5" s="12" t="s">
        <v>14</v>
      </c>
      <c r="F5" s="1"/>
      <c r="I5" s="1"/>
      <c r="J5" s="1"/>
      <c r="K5" s="1"/>
      <c r="L5" s="1"/>
      <c r="M5" s="1"/>
      <c r="N5" s="1"/>
      <c r="O5" s="1"/>
    </row>
    <row r="6" spans="1:15" x14ac:dyDescent="0.3">
      <c r="C6" s="1"/>
      <c r="D6" s="1"/>
      <c r="E6" s="12" t="s">
        <v>12</v>
      </c>
      <c r="F6" s="1"/>
      <c r="I6" s="7"/>
      <c r="J6" s="6"/>
      <c r="K6" s="1"/>
      <c r="L6" s="1"/>
      <c r="M6" s="1"/>
      <c r="N6" s="1"/>
      <c r="O6" s="1"/>
    </row>
    <row r="7" spans="1:15" ht="17.25" customHeight="1" x14ac:dyDescent="0.3">
      <c r="A7" s="16" t="s">
        <v>3</v>
      </c>
      <c r="C7" s="1"/>
      <c r="D7" s="1"/>
      <c r="E7" s="12" t="s">
        <v>11</v>
      </c>
      <c r="F7" s="1"/>
      <c r="I7" s="7"/>
      <c r="J7" s="6"/>
      <c r="K7" s="1"/>
      <c r="L7" s="1"/>
      <c r="M7" s="1"/>
      <c r="N7" s="1"/>
      <c r="O7" s="1"/>
    </row>
    <row r="8" spans="1:15" ht="15" customHeight="1" x14ac:dyDescent="0.3">
      <c r="A8" s="64" t="s">
        <v>61</v>
      </c>
      <c r="B8" s="64"/>
      <c r="C8" s="64"/>
      <c r="D8" s="64"/>
      <c r="E8" s="12" t="s">
        <v>15</v>
      </c>
      <c r="F8" s="1"/>
      <c r="I8" s="7"/>
      <c r="J8" s="6"/>
      <c r="K8" s="7"/>
      <c r="L8" s="7"/>
      <c r="M8" s="1"/>
      <c r="N8" s="1"/>
      <c r="O8" s="1"/>
    </row>
    <row r="9" spans="1:15" ht="12.75" customHeight="1" x14ac:dyDescent="0.3">
      <c r="A9" s="64"/>
      <c r="B9" s="64"/>
      <c r="C9" s="64"/>
      <c r="D9" s="64"/>
      <c r="E9" s="24" t="s">
        <v>10</v>
      </c>
      <c r="F9" s="1"/>
      <c r="I9" s="7"/>
      <c r="J9" s="1"/>
      <c r="K9" s="7"/>
      <c r="L9" s="7"/>
      <c r="M9" s="1"/>
      <c r="N9" s="1"/>
      <c r="O9" s="1"/>
    </row>
    <row r="10" spans="1:15" ht="9" customHeight="1" x14ac:dyDescent="0.3">
      <c r="A10" s="64"/>
      <c r="B10" s="64"/>
      <c r="C10" s="64"/>
      <c r="D10" s="64"/>
      <c r="I10" s="7"/>
      <c r="J10" s="1"/>
      <c r="K10" s="7"/>
      <c r="L10" s="7"/>
      <c r="M10" s="1"/>
      <c r="N10" s="1"/>
      <c r="O10" s="1"/>
    </row>
    <row r="11" spans="1:15" ht="15.75" x14ac:dyDescent="0.3">
      <c r="A11" s="67" t="s">
        <v>17</v>
      </c>
      <c r="B11" s="67"/>
      <c r="C11" s="67"/>
      <c r="D11" s="17"/>
      <c r="E11" s="17" t="s">
        <v>6</v>
      </c>
      <c r="F11" s="17"/>
      <c r="G11" s="17"/>
      <c r="I11" s="7"/>
      <c r="J11" s="1"/>
      <c r="K11" s="7"/>
      <c r="L11" s="7"/>
      <c r="M11" s="1"/>
      <c r="N11" s="1"/>
      <c r="O11" s="1"/>
    </row>
    <row r="12" spans="1:15" ht="15" customHeight="1" x14ac:dyDescent="0.3">
      <c r="A12" s="35"/>
      <c r="B12" s="81" t="s">
        <v>107</v>
      </c>
      <c r="C12" s="81"/>
      <c r="D12" s="81"/>
      <c r="E12" s="53" t="s">
        <v>50</v>
      </c>
      <c r="F12" s="53"/>
      <c r="G12" s="53"/>
      <c r="I12" s="7"/>
      <c r="J12" s="1"/>
      <c r="K12" s="1"/>
      <c r="L12" s="1"/>
      <c r="M12" s="1"/>
      <c r="N12" s="1"/>
      <c r="O12" s="1"/>
    </row>
    <row r="13" spans="1:15" x14ac:dyDescent="0.3">
      <c r="A13" s="35"/>
      <c r="B13" s="81"/>
      <c r="C13" s="81"/>
      <c r="D13" s="81"/>
      <c r="E13" s="53" t="s">
        <v>51</v>
      </c>
      <c r="F13" s="53"/>
      <c r="G13" s="53"/>
      <c r="I13" s="7"/>
      <c r="J13" s="1"/>
      <c r="K13" s="1"/>
      <c r="L13" s="1"/>
      <c r="M13" s="1"/>
      <c r="N13" s="1"/>
      <c r="O13" s="1"/>
    </row>
    <row r="14" spans="1:15" x14ac:dyDescent="0.3">
      <c r="A14" s="35"/>
      <c r="B14" s="81"/>
      <c r="C14" s="81"/>
      <c r="D14" s="81"/>
      <c r="E14" s="53" t="s">
        <v>52</v>
      </c>
      <c r="F14" s="53"/>
      <c r="G14" s="53"/>
      <c r="I14" s="7"/>
      <c r="J14" s="1"/>
      <c r="K14" s="1"/>
      <c r="L14" s="1"/>
      <c r="M14" s="1"/>
      <c r="N14" s="1"/>
      <c r="O14" s="1"/>
    </row>
    <row r="15" spans="1:15" x14ac:dyDescent="0.3">
      <c r="A15" s="35"/>
      <c r="B15" s="81"/>
      <c r="C15" s="81"/>
      <c r="D15" s="81"/>
      <c r="E15" s="53" t="s">
        <v>53</v>
      </c>
      <c r="F15" s="53"/>
      <c r="G15" s="53"/>
      <c r="I15" s="7"/>
      <c r="J15" s="1"/>
      <c r="K15" s="1"/>
      <c r="L15" s="1"/>
      <c r="M15" s="1"/>
      <c r="N15" s="1"/>
      <c r="O15" s="1"/>
    </row>
    <row r="16" spans="1:15" x14ac:dyDescent="0.3">
      <c r="A16" s="36"/>
      <c r="B16" s="82"/>
      <c r="C16" s="82"/>
      <c r="D16" s="82"/>
      <c r="E16" s="53" t="s">
        <v>54</v>
      </c>
      <c r="F16" s="53"/>
      <c r="G16" s="53"/>
      <c r="I16" s="7"/>
      <c r="J16" s="1"/>
      <c r="K16" s="1"/>
      <c r="L16" s="1"/>
      <c r="M16" s="1"/>
      <c r="N16" s="1"/>
      <c r="O16" s="1"/>
    </row>
    <row r="17" spans="1:15" ht="15.75" x14ac:dyDescent="0.3">
      <c r="A17" s="50" t="s">
        <v>2</v>
      </c>
      <c r="B17" s="25" t="s">
        <v>1</v>
      </c>
      <c r="C17" s="25"/>
      <c r="D17" s="25"/>
      <c r="E17" s="14" t="s">
        <v>5</v>
      </c>
      <c r="F17" s="14" t="s">
        <v>49</v>
      </c>
      <c r="G17" s="15" t="s">
        <v>44</v>
      </c>
      <c r="I17" s="7"/>
      <c r="J17" s="1"/>
      <c r="K17" s="1"/>
      <c r="L17" s="1"/>
      <c r="M17" s="1"/>
      <c r="N17" s="1"/>
      <c r="O17" s="1"/>
    </row>
    <row r="18" spans="1:15" ht="16.5" x14ac:dyDescent="0.3">
      <c r="A18" s="51"/>
      <c r="B18" s="94" t="s">
        <v>72</v>
      </c>
      <c r="C18" s="95"/>
      <c r="D18" s="96"/>
      <c r="E18" s="54" t="s">
        <v>8</v>
      </c>
      <c r="F18" s="51">
        <v>1125</v>
      </c>
      <c r="G18" s="44">
        <f>A18*F18</f>
        <v>0</v>
      </c>
      <c r="I18" s="7"/>
      <c r="J18" s="1"/>
      <c r="K18" s="1"/>
      <c r="L18" s="1"/>
      <c r="M18" s="1"/>
      <c r="N18" s="1"/>
      <c r="O18" s="1"/>
    </row>
    <row r="19" spans="1:15" ht="16.5" x14ac:dyDescent="0.3">
      <c r="A19" s="59"/>
      <c r="B19" s="60" t="s">
        <v>71</v>
      </c>
      <c r="C19" s="61"/>
      <c r="D19" s="62"/>
      <c r="E19" s="54" t="s">
        <v>8</v>
      </c>
      <c r="F19" s="59">
        <v>1885</v>
      </c>
      <c r="G19" s="45">
        <f t="shared" ref="G19" si="0">A19*F19</f>
        <v>0</v>
      </c>
      <c r="I19" s="7"/>
      <c r="J19" s="1"/>
      <c r="K19" s="1"/>
      <c r="L19" s="1"/>
      <c r="M19" s="1"/>
      <c r="N19" s="1"/>
      <c r="O19" s="1"/>
    </row>
    <row r="20" spans="1:15" ht="16.5" x14ac:dyDescent="0.3">
      <c r="A20" s="52"/>
      <c r="B20" s="38" t="s">
        <v>70</v>
      </c>
      <c r="C20" s="39"/>
      <c r="D20" s="40"/>
      <c r="E20" s="54" t="s">
        <v>8</v>
      </c>
      <c r="F20" s="52">
        <v>1555</v>
      </c>
      <c r="G20" s="45">
        <f t="shared" ref="G20" si="1">A20*F20</f>
        <v>0</v>
      </c>
      <c r="I20" s="7"/>
      <c r="J20" s="1"/>
      <c r="K20" s="1"/>
      <c r="L20" s="1"/>
      <c r="M20" s="1"/>
      <c r="N20" s="1"/>
      <c r="O20" s="1"/>
    </row>
    <row r="21" spans="1:15" ht="16.5" x14ac:dyDescent="0.3">
      <c r="A21" s="59"/>
      <c r="B21" s="38" t="s">
        <v>85</v>
      </c>
      <c r="C21" s="39"/>
      <c r="D21" s="40"/>
      <c r="E21" s="37" t="s">
        <v>8</v>
      </c>
      <c r="F21" s="59">
        <v>685</v>
      </c>
      <c r="G21" s="45">
        <f t="shared" ref="G21:G83" si="2">A21*F21</f>
        <v>0</v>
      </c>
      <c r="I21" s="7"/>
      <c r="J21" s="1"/>
      <c r="K21" s="1"/>
      <c r="L21" s="1"/>
      <c r="M21" s="1"/>
      <c r="N21" s="1"/>
      <c r="O21" s="1"/>
    </row>
    <row r="22" spans="1:15" ht="16.5" x14ac:dyDescent="0.3">
      <c r="A22" s="59"/>
      <c r="B22" s="60" t="s">
        <v>77</v>
      </c>
      <c r="C22" s="61"/>
      <c r="D22" s="62"/>
      <c r="E22" s="54" t="s">
        <v>8</v>
      </c>
      <c r="F22" s="59">
        <v>790</v>
      </c>
      <c r="G22" s="45">
        <f t="shared" si="2"/>
        <v>0</v>
      </c>
      <c r="I22" s="7"/>
      <c r="J22" s="1"/>
      <c r="K22" s="1"/>
      <c r="L22" s="1"/>
      <c r="M22" s="1"/>
      <c r="N22" s="1"/>
      <c r="O22" s="1"/>
    </row>
    <row r="23" spans="1:15" ht="16.5" x14ac:dyDescent="0.3">
      <c r="A23" s="59"/>
      <c r="B23" s="60" t="s">
        <v>104</v>
      </c>
      <c r="C23" s="61"/>
      <c r="D23" s="62"/>
      <c r="E23" s="54" t="s">
        <v>8</v>
      </c>
      <c r="F23" s="59">
        <v>1735</v>
      </c>
      <c r="G23" s="45">
        <f t="shared" ref="G23:G26" si="3">A23*F23</f>
        <v>0</v>
      </c>
      <c r="I23" s="7"/>
      <c r="J23" s="1"/>
      <c r="K23" s="1"/>
      <c r="L23" s="1"/>
      <c r="M23" s="1"/>
      <c r="N23" s="1"/>
      <c r="O23" s="1"/>
    </row>
    <row r="24" spans="1:15" ht="16.5" x14ac:dyDescent="0.3">
      <c r="A24" s="59"/>
      <c r="B24" s="60" t="s">
        <v>87</v>
      </c>
      <c r="C24" s="61"/>
      <c r="D24" s="62"/>
      <c r="E24" s="54" t="s">
        <v>8</v>
      </c>
      <c r="F24" s="59">
        <v>2175</v>
      </c>
      <c r="G24" s="45">
        <f t="shared" si="3"/>
        <v>0</v>
      </c>
      <c r="I24" s="7"/>
      <c r="J24" s="1"/>
      <c r="K24" s="1"/>
      <c r="L24" s="1"/>
      <c r="M24" s="1"/>
      <c r="N24" s="1"/>
      <c r="O24" s="1"/>
    </row>
    <row r="25" spans="1:15" ht="16.5" x14ac:dyDescent="0.3">
      <c r="A25" s="59"/>
      <c r="B25" s="60" t="s">
        <v>100</v>
      </c>
      <c r="C25" s="61"/>
      <c r="D25" s="62"/>
      <c r="E25" s="54" t="s">
        <v>8</v>
      </c>
      <c r="F25" s="59">
        <v>750</v>
      </c>
      <c r="G25" s="45">
        <f t="shared" si="3"/>
        <v>0</v>
      </c>
      <c r="I25" s="7"/>
      <c r="J25" s="1"/>
      <c r="K25" s="1"/>
      <c r="L25" s="1"/>
      <c r="M25" s="1"/>
      <c r="N25" s="1"/>
      <c r="O25" s="1"/>
    </row>
    <row r="26" spans="1:15" ht="16.5" x14ac:dyDescent="0.3">
      <c r="A26" s="59"/>
      <c r="B26" s="60" t="s">
        <v>102</v>
      </c>
      <c r="C26" s="61"/>
      <c r="D26" s="62"/>
      <c r="E26" s="54" t="s">
        <v>8</v>
      </c>
      <c r="F26" s="59">
        <v>900</v>
      </c>
      <c r="G26" s="45">
        <f t="shared" si="3"/>
        <v>0</v>
      </c>
      <c r="I26" s="7"/>
      <c r="J26" s="1"/>
      <c r="K26" s="1"/>
      <c r="L26" s="1"/>
      <c r="M26" s="1"/>
      <c r="N26" s="1"/>
      <c r="O26" s="1"/>
    </row>
    <row r="27" spans="1:15" ht="16.5" x14ac:dyDescent="0.3">
      <c r="A27" s="52"/>
      <c r="B27" s="75" t="s">
        <v>47</v>
      </c>
      <c r="C27" s="76"/>
      <c r="D27" s="77"/>
      <c r="E27" s="37" t="s">
        <v>8</v>
      </c>
      <c r="F27" s="52">
        <v>735</v>
      </c>
      <c r="G27" s="45">
        <f t="shared" si="2"/>
        <v>0</v>
      </c>
      <c r="I27" s="7"/>
      <c r="J27" s="1"/>
      <c r="K27" s="1"/>
      <c r="L27" s="1"/>
      <c r="M27" s="1"/>
      <c r="N27" s="1"/>
      <c r="O27" s="1"/>
    </row>
    <row r="28" spans="1:15" ht="16.5" x14ac:dyDescent="0.3">
      <c r="A28" s="52"/>
      <c r="B28" s="75" t="s">
        <v>4</v>
      </c>
      <c r="C28" s="76"/>
      <c r="D28" s="77"/>
      <c r="E28" s="37" t="s">
        <v>8</v>
      </c>
      <c r="F28" s="52">
        <v>885</v>
      </c>
      <c r="G28" s="45">
        <f t="shared" si="2"/>
        <v>0</v>
      </c>
      <c r="I28" s="7"/>
      <c r="J28" s="1"/>
      <c r="K28" s="1"/>
      <c r="L28" s="1"/>
      <c r="M28" s="1"/>
      <c r="N28" s="1"/>
      <c r="O28" s="1"/>
    </row>
    <row r="29" spans="1:15" ht="16.5" x14ac:dyDescent="0.3">
      <c r="A29" s="52"/>
      <c r="B29" s="75" t="s">
        <v>7</v>
      </c>
      <c r="C29" s="76"/>
      <c r="D29" s="77"/>
      <c r="E29" s="37" t="s">
        <v>8</v>
      </c>
      <c r="F29" s="52">
        <v>1630</v>
      </c>
      <c r="G29" s="45">
        <f t="shared" si="2"/>
        <v>0</v>
      </c>
      <c r="I29" s="7"/>
      <c r="J29" s="1"/>
      <c r="K29" s="1"/>
      <c r="L29" s="1"/>
      <c r="M29" s="1"/>
      <c r="N29" s="1"/>
      <c r="O29" s="1"/>
    </row>
    <row r="30" spans="1:15" ht="16.5" x14ac:dyDescent="0.3">
      <c r="A30" s="52"/>
      <c r="B30" s="57" t="s">
        <v>69</v>
      </c>
      <c r="C30" s="40"/>
      <c r="E30" s="37" t="s">
        <v>8</v>
      </c>
      <c r="F30" s="52">
        <v>3790</v>
      </c>
      <c r="G30" s="45">
        <f>A30*F30</f>
        <v>0</v>
      </c>
      <c r="I30" s="7"/>
      <c r="J30" s="1"/>
      <c r="K30" s="1"/>
      <c r="L30" s="1"/>
      <c r="M30" s="1"/>
      <c r="N30" s="1"/>
      <c r="O30" s="1"/>
    </row>
    <row r="31" spans="1:15" ht="16.5" x14ac:dyDescent="0.3">
      <c r="A31" s="52"/>
      <c r="B31" s="75" t="s">
        <v>9</v>
      </c>
      <c r="C31" s="76"/>
      <c r="D31" s="77"/>
      <c r="E31" s="37" t="s">
        <v>8</v>
      </c>
      <c r="F31" s="52">
        <v>825</v>
      </c>
      <c r="G31" s="45">
        <f t="shared" si="2"/>
        <v>0</v>
      </c>
      <c r="J31" s="1"/>
      <c r="K31" s="1"/>
      <c r="L31" s="1"/>
      <c r="M31" s="1"/>
      <c r="N31" s="1"/>
      <c r="O31" s="1"/>
    </row>
    <row r="32" spans="1:15" ht="16.5" x14ac:dyDescent="0.3">
      <c r="A32" s="52"/>
      <c r="B32" s="38" t="s">
        <v>80</v>
      </c>
      <c r="C32" s="39"/>
      <c r="D32" s="40"/>
      <c r="E32" s="37" t="s">
        <v>8</v>
      </c>
      <c r="F32" s="52">
        <v>510</v>
      </c>
      <c r="G32" s="45">
        <f t="shared" si="2"/>
        <v>0</v>
      </c>
      <c r="J32" s="1"/>
      <c r="K32" s="1"/>
      <c r="L32" s="1"/>
      <c r="M32" s="1"/>
      <c r="N32" s="1"/>
      <c r="O32" s="1"/>
    </row>
    <row r="33" spans="1:15" ht="16.5" x14ac:dyDescent="0.3">
      <c r="A33" s="52"/>
      <c r="B33" s="38" t="s">
        <v>88</v>
      </c>
      <c r="C33" s="39"/>
      <c r="D33" s="40"/>
      <c r="E33" s="37" t="s">
        <v>8</v>
      </c>
      <c r="F33" s="52">
        <v>590</v>
      </c>
      <c r="G33" s="45">
        <f t="shared" si="2"/>
        <v>0</v>
      </c>
      <c r="J33" s="1"/>
      <c r="K33" s="1"/>
      <c r="L33" s="1"/>
      <c r="M33" s="1"/>
      <c r="N33" s="1"/>
      <c r="O33" s="1"/>
    </row>
    <row r="34" spans="1:15" ht="16.5" x14ac:dyDescent="0.3">
      <c r="A34" s="52"/>
      <c r="B34" s="75" t="s">
        <v>45</v>
      </c>
      <c r="C34" s="76"/>
      <c r="D34" s="77"/>
      <c r="E34" s="37" t="s">
        <v>30</v>
      </c>
      <c r="F34" s="52">
        <v>320</v>
      </c>
      <c r="G34" s="45">
        <f t="shared" si="2"/>
        <v>0</v>
      </c>
      <c r="I34" s="7"/>
      <c r="J34" s="1"/>
      <c r="K34" s="1"/>
      <c r="L34" s="1"/>
      <c r="M34" s="1"/>
      <c r="N34" s="1"/>
      <c r="O34" s="1"/>
    </row>
    <row r="35" spans="1:15" ht="16.5" x14ac:dyDescent="0.3">
      <c r="A35" s="52"/>
      <c r="B35" s="75" t="s">
        <v>18</v>
      </c>
      <c r="C35" s="76"/>
      <c r="D35" s="77"/>
      <c r="E35" s="37" t="s">
        <v>8</v>
      </c>
      <c r="F35" s="52">
        <v>830</v>
      </c>
      <c r="G35" s="45">
        <f t="shared" si="2"/>
        <v>0</v>
      </c>
      <c r="I35" s="7"/>
      <c r="J35" s="1"/>
      <c r="K35" s="1"/>
      <c r="L35" s="1"/>
      <c r="M35" s="1"/>
      <c r="N35" s="1"/>
      <c r="O35" s="1"/>
    </row>
    <row r="36" spans="1:15" ht="16.5" x14ac:dyDescent="0.3">
      <c r="A36" s="52"/>
      <c r="B36" s="75" t="s">
        <v>43</v>
      </c>
      <c r="C36" s="76"/>
      <c r="D36" s="77"/>
      <c r="E36" s="37" t="s">
        <v>30</v>
      </c>
      <c r="F36" s="52">
        <v>955</v>
      </c>
      <c r="G36" s="45">
        <f t="shared" si="2"/>
        <v>0</v>
      </c>
      <c r="I36" s="7"/>
      <c r="J36" s="1"/>
      <c r="K36" s="1"/>
      <c r="L36" s="1"/>
      <c r="M36" s="1"/>
      <c r="N36" s="1"/>
      <c r="O36" s="1"/>
    </row>
    <row r="37" spans="1:15" ht="16.5" x14ac:dyDescent="0.3">
      <c r="A37" s="52"/>
      <c r="B37" s="75" t="s">
        <v>25</v>
      </c>
      <c r="C37" s="76"/>
      <c r="D37" s="77"/>
      <c r="E37" s="37" t="s">
        <v>8</v>
      </c>
      <c r="F37" s="52">
        <v>1425</v>
      </c>
      <c r="G37" s="45">
        <f t="shared" si="2"/>
        <v>0</v>
      </c>
      <c r="I37" s="7"/>
      <c r="J37" s="1"/>
      <c r="K37" s="1"/>
      <c r="L37" s="1"/>
      <c r="M37" s="1"/>
      <c r="N37" s="1"/>
      <c r="O37" s="1"/>
    </row>
    <row r="38" spans="1:15" ht="16.5" x14ac:dyDescent="0.3">
      <c r="A38" s="52"/>
      <c r="B38" s="75" t="s">
        <v>26</v>
      </c>
      <c r="C38" s="76"/>
      <c r="D38" s="77"/>
      <c r="E38" s="37" t="s">
        <v>8</v>
      </c>
      <c r="F38" s="52">
        <v>795</v>
      </c>
      <c r="G38" s="45">
        <f t="shared" si="2"/>
        <v>0</v>
      </c>
      <c r="I38" s="7"/>
      <c r="J38" s="1"/>
      <c r="K38" s="1"/>
      <c r="L38" s="1"/>
      <c r="M38" s="1"/>
      <c r="N38" s="1"/>
      <c r="O38" s="1"/>
    </row>
    <row r="39" spans="1:15" ht="16.5" x14ac:dyDescent="0.3">
      <c r="A39" s="52"/>
      <c r="B39" s="75" t="s">
        <v>48</v>
      </c>
      <c r="C39" s="76"/>
      <c r="D39" s="77"/>
      <c r="E39" s="37" t="s">
        <v>8</v>
      </c>
      <c r="F39" s="52">
        <v>610</v>
      </c>
      <c r="G39" s="45">
        <f t="shared" si="2"/>
        <v>0</v>
      </c>
      <c r="I39" s="7"/>
      <c r="J39" s="1"/>
      <c r="K39" s="1"/>
      <c r="L39" s="1"/>
      <c r="M39" s="1"/>
      <c r="N39" s="1"/>
      <c r="O39" s="1"/>
    </row>
    <row r="40" spans="1:15" ht="16.5" x14ac:dyDescent="0.3">
      <c r="A40" s="52"/>
      <c r="B40" s="38" t="s">
        <v>27</v>
      </c>
      <c r="C40" s="39"/>
      <c r="D40" s="40"/>
      <c r="E40" s="37" t="s">
        <v>8</v>
      </c>
      <c r="F40" s="52">
        <v>775</v>
      </c>
      <c r="G40" s="45">
        <f t="shared" si="2"/>
        <v>0</v>
      </c>
      <c r="I40" s="7"/>
      <c r="J40" s="1"/>
      <c r="K40" s="1"/>
      <c r="L40" s="1"/>
      <c r="M40" s="1"/>
      <c r="N40" s="1"/>
      <c r="O40" s="1"/>
    </row>
    <row r="41" spans="1:15" ht="16.5" x14ac:dyDescent="0.3">
      <c r="A41" s="52"/>
      <c r="B41" s="38" t="s">
        <v>106</v>
      </c>
      <c r="C41" s="39"/>
      <c r="D41" s="40"/>
      <c r="E41" s="37" t="s">
        <v>8</v>
      </c>
      <c r="F41" s="52">
        <v>780</v>
      </c>
      <c r="G41" s="45">
        <f t="shared" ref="G41:G45" si="4">A41*F41</f>
        <v>0</v>
      </c>
      <c r="I41" s="7"/>
      <c r="J41" s="1"/>
      <c r="K41" s="1"/>
      <c r="L41" s="1"/>
      <c r="M41" s="1"/>
      <c r="N41" s="1"/>
      <c r="O41" s="1"/>
    </row>
    <row r="42" spans="1:15" ht="16.5" x14ac:dyDescent="0.3">
      <c r="A42" s="52"/>
      <c r="B42" s="38" t="s">
        <v>91</v>
      </c>
      <c r="C42" s="39"/>
      <c r="D42" s="40"/>
      <c r="E42" s="37" t="s">
        <v>8</v>
      </c>
      <c r="F42" s="52">
        <v>870</v>
      </c>
      <c r="G42" s="45">
        <f t="shared" si="4"/>
        <v>0</v>
      </c>
      <c r="I42" s="7"/>
      <c r="J42" s="1"/>
      <c r="K42" s="1"/>
      <c r="L42" s="1"/>
      <c r="M42" s="1"/>
      <c r="N42" s="1"/>
      <c r="O42" s="1"/>
    </row>
    <row r="43" spans="1:15" ht="16.5" x14ac:dyDescent="0.3">
      <c r="A43" s="52"/>
      <c r="B43" s="38" t="s">
        <v>90</v>
      </c>
      <c r="C43" s="39"/>
      <c r="D43" s="40"/>
      <c r="E43" s="37" t="s">
        <v>8</v>
      </c>
      <c r="F43" s="52">
        <v>870</v>
      </c>
      <c r="G43" s="45">
        <f t="shared" si="4"/>
        <v>0</v>
      </c>
      <c r="I43" s="7"/>
      <c r="J43" s="1"/>
      <c r="K43" s="1"/>
      <c r="L43" s="1"/>
      <c r="M43" s="1"/>
      <c r="N43" s="1"/>
      <c r="O43" s="1"/>
    </row>
    <row r="44" spans="1:15" ht="16.5" x14ac:dyDescent="0.3">
      <c r="A44" s="52"/>
      <c r="B44" s="38" t="s">
        <v>92</v>
      </c>
      <c r="C44" s="39"/>
      <c r="D44" s="40"/>
      <c r="E44" s="37" t="s">
        <v>8</v>
      </c>
      <c r="F44" s="52">
        <v>1490</v>
      </c>
      <c r="G44" s="45">
        <f t="shared" si="4"/>
        <v>0</v>
      </c>
      <c r="I44" s="7"/>
      <c r="J44" s="1"/>
      <c r="K44" s="1"/>
      <c r="L44" s="1"/>
      <c r="M44" s="1"/>
      <c r="N44" s="1"/>
      <c r="O44" s="1"/>
    </row>
    <row r="45" spans="1:15" ht="16.5" x14ac:dyDescent="0.3">
      <c r="A45" s="52"/>
      <c r="B45" s="38" t="s">
        <v>99</v>
      </c>
      <c r="C45" s="39"/>
      <c r="D45" s="40"/>
      <c r="E45" s="37" t="s">
        <v>8</v>
      </c>
      <c r="F45" s="52">
        <v>1470</v>
      </c>
      <c r="G45" s="45">
        <f t="shared" si="4"/>
        <v>0</v>
      </c>
      <c r="I45" s="7"/>
      <c r="J45" s="1"/>
      <c r="K45" s="1"/>
      <c r="L45" s="1"/>
      <c r="M45" s="1"/>
      <c r="N45" s="1"/>
      <c r="O45" s="1"/>
    </row>
    <row r="46" spans="1:15" ht="16.5" x14ac:dyDescent="0.3">
      <c r="A46" s="52"/>
      <c r="B46" s="38" t="s">
        <v>28</v>
      </c>
      <c r="C46" s="39"/>
      <c r="D46" s="40"/>
      <c r="E46" s="37" t="s">
        <v>8</v>
      </c>
      <c r="F46" s="52">
        <v>715</v>
      </c>
      <c r="G46" s="45">
        <f t="shared" si="2"/>
        <v>0</v>
      </c>
      <c r="I46" s="7"/>
      <c r="J46" s="1"/>
      <c r="K46" s="1"/>
      <c r="L46" s="1"/>
      <c r="M46" s="1"/>
      <c r="N46" s="1"/>
      <c r="O46" s="1"/>
    </row>
    <row r="47" spans="1:15" ht="16.5" x14ac:dyDescent="0.3">
      <c r="A47" s="52"/>
      <c r="B47" s="38" t="s">
        <v>29</v>
      </c>
      <c r="C47" s="39"/>
      <c r="D47" s="40"/>
      <c r="E47" s="37" t="s">
        <v>8</v>
      </c>
      <c r="F47" s="52">
        <v>565</v>
      </c>
      <c r="G47" s="45">
        <f t="shared" si="2"/>
        <v>0</v>
      </c>
      <c r="I47" s="7"/>
      <c r="J47" s="1"/>
      <c r="K47" s="1"/>
      <c r="L47" s="1"/>
      <c r="M47" s="1"/>
      <c r="N47" s="1"/>
      <c r="O47" s="1"/>
    </row>
    <row r="48" spans="1:15" ht="16.5" x14ac:dyDescent="0.3">
      <c r="A48" s="52"/>
      <c r="B48" s="38" t="s">
        <v>46</v>
      </c>
      <c r="C48" s="39"/>
      <c r="D48" s="40"/>
      <c r="E48" s="37" t="s">
        <v>30</v>
      </c>
      <c r="F48" s="52">
        <v>210</v>
      </c>
      <c r="G48" s="45">
        <f t="shared" si="2"/>
        <v>0</v>
      </c>
      <c r="I48" s="7"/>
      <c r="J48" s="1"/>
      <c r="K48" s="1"/>
      <c r="L48" s="1"/>
      <c r="M48" s="1"/>
      <c r="N48" s="1"/>
      <c r="O48" s="1"/>
    </row>
    <row r="49" spans="1:15" ht="16.5" x14ac:dyDescent="0.3">
      <c r="A49" s="52"/>
      <c r="B49" s="75" t="s">
        <v>31</v>
      </c>
      <c r="C49" s="76"/>
      <c r="D49" s="77"/>
      <c r="E49" s="37" t="s">
        <v>8</v>
      </c>
      <c r="F49" s="52">
        <v>1299</v>
      </c>
      <c r="G49" s="45">
        <f t="shared" si="2"/>
        <v>0</v>
      </c>
      <c r="I49" s="7"/>
      <c r="J49" s="1"/>
      <c r="K49" s="1"/>
      <c r="L49" s="1"/>
      <c r="M49" s="1"/>
      <c r="N49" s="1"/>
      <c r="O49" s="1"/>
    </row>
    <row r="50" spans="1:15" ht="16.5" x14ac:dyDescent="0.3">
      <c r="A50" s="52"/>
      <c r="B50" s="38" t="s">
        <v>98</v>
      </c>
      <c r="D50" s="40"/>
      <c r="E50" s="37" t="s">
        <v>8</v>
      </c>
      <c r="F50" s="52">
        <v>1625</v>
      </c>
      <c r="G50" s="45">
        <f t="shared" si="2"/>
        <v>0</v>
      </c>
      <c r="I50" s="7"/>
      <c r="J50" s="1"/>
      <c r="K50" s="1"/>
      <c r="L50" s="1"/>
      <c r="M50" s="1"/>
      <c r="N50" s="1"/>
      <c r="O50" s="1"/>
    </row>
    <row r="51" spans="1:15" ht="16.5" x14ac:dyDescent="0.3">
      <c r="A51" s="52"/>
      <c r="B51" s="38" t="s">
        <v>32</v>
      </c>
      <c r="C51" s="39"/>
      <c r="D51" s="40"/>
      <c r="E51" s="37" t="s">
        <v>8</v>
      </c>
      <c r="F51" s="52">
        <v>695</v>
      </c>
      <c r="G51" s="45">
        <f t="shared" si="2"/>
        <v>0</v>
      </c>
      <c r="I51" s="7"/>
      <c r="J51" s="1"/>
      <c r="K51" s="1"/>
      <c r="L51" s="1"/>
      <c r="M51" s="1"/>
      <c r="N51" s="1"/>
      <c r="O51" s="1"/>
    </row>
    <row r="52" spans="1:15" ht="16.5" x14ac:dyDescent="0.3">
      <c r="A52" s="52"/>
      <c r="B52" s="56" t="s">
        <v>66</v>
      </c>
      <c r="C52" s="39"/>
      <c r="D52" s="40"/>
      <c r="E52" s="37" t="s">
        <v>8</v>
      </c>
      <c r="F52" s="52">
        <v>525</v>
      </c>
      <c r="G52" s="45">
        <f t="shared" si="2"/>
        <v>0</v>
      </c>
      <c r="I52" s="7"/>
      <c r="J52" s="1"/>
      <c r="K52" s="1"/>
      <c r="L52" s="1"/>
      <c r="M52" s="1"/>
      <c r="N52" s="1"/>
      <c r="O52" s="1"/>
    </row>
    <row r="53" spans="1:15" ht="16.5" x14ac:dyDescent="0.3">
      <c r="A53" s="52"/>
      <c r="B53" s="57" t="s">
        <v>67</v>
      </c>
      <c r="C53" s="39"/>
      <c r="D53" s="40"/>
      <c r="E53" s="37" t="s">
        <v>8</v>
      </c>
      <c r="F53" s="52">
        <v>975</v>
      </c>
      <c r="G53" s="45">
        <f t="shared" si="2"/>
        <v>0</v>
      </c>
      <c r="I53" s="7"/>
      <c r="J53" s="1"/>
      <c r="K53" s="1"/>
      <c r="L53" s="1"/>
      <c r="M53" s="1"/>
      <c r="N53" s="1"/>
      <c r="O53" s="1"/>
    </row>
    <row r="54" spans="1:15" ht="16.5" x14ac:dyDescent="0.3">
      <c r="A54" s="52"/>
      <c r="B54" s="57" t="s">
        <v>78</v>
      </c>
      <c r="C54" s="39"/>
      <c r="D54" s="40"/>
      <c r="E54" s="37" t="s">
        <v>86</v>
      </c>
      <c r="F54" s="52">
        <v>985</v>
      </c>
      <c r="G54" s="45">
        <f t="shared" si="2"/>
        <v>0</v>
      </c>
      <c r="I54" s="7"/>
      <c r="J54" s="1"/>
      <c r="K54" s="1"/>
      <c r="L54" s="1"/>
      <c r="M54" s="1"/>
      <c r="N54" s="1"/>
      <c r="O54" s="1"/>
    </row>
    <row r="55" spans="1:15" ht="16.5" x14ac:dyDescent="0.3">
      <c r="A55" s="52"/>
      <c r="B55" s="57" t="s">
        <v>79</v>
      </c>
      <c r="C55" s="39"/>
      <c r="D55" s="40"/>
      <c r="E55" s="37" t="s">
        <v>8</v>
      </c>
      <c r="F55" s="52">
        <v>1295</v>
      </c>
      <c r="G55" s="45">
        <f t="shared" si="2"/>
        <v>0</v>
      </c>
      <c r="I55" s="7"/>
      <c r="J55" s="1"/>
      <c r="K55" s="1"/>
      <c r="L55" s="1"/>
      <c r="M55" s="1"/>
      <c r="N55" s="1"/>
      <c r="O55" s="1"/>
    </row>
    <row r="56" spans="1:15" ht="16.5" x14ac:dyDescent="0.3">
      <c r="A56" s="52"/>
      <c r="B56" s="56" t="s">
        <v>89</v>
      </c>
      <c r="C56" s="56"/>
      <c r="D56" s="56"/>
      <c r="E56" s="37" t="s">
        <v>8</v>
      </c>
      <c r="F56" s="52">
        <v>1175</v>
      </c>
      <c r="G56" s="58">
        <f t="shared" si="2"/>
        <v>0</v>
      </c>
      <c r="I56" s="7"/>
      <c r="J56" s="1"/>
      <c r="K56" s="1"/>
      <c r="L56" s="1"/>
      <c r="M56" s="1"/>
      <c r="N56" s="1"/>
      <c r="O56" s="1"/>
    </row>
    <row r="57" spans="1:15" ht="15.75" x14ac:dyDescent="0.3">
      <c r="A57" s="50" t="s">
        <v>2</v>
      </c>
      <c r="B57" s="25" t="s">
        <v>16</v>
      </c>
      <c r="C57" s="13"/>
      <c r="D57" s="13"/>
      <c r="E57" s="14" t="s">
        <v>5</v>
      </c>
      <c r="F57" s="14" t="s">
        <v>49</v>
      </c>
      <c r="G57" s="15" t="s">
        <v>44</v>
      </c>
      <c r="I57" s="7"/>
      <c r="J57" s="1"/>
      <c r="K57" s="1"/>
      <c r="L57" s="1"/>
      <c r="M57" s="1"/>
      <c r="N57" s="1"/>
      <c r="O57" s="1"/>
    </row>
    <row r="58" spans="1:15" ht="16.5" x14ac:dyDescent="0.3">
      <c r="A58" s="52"/>
      <c r="B58" s="38" t="s">
        <v>19</v>
      </c>
      <c r="C58" s="39"/>
      <c r="D58" s="40"/>
      <c r="E58" s="43" t="s">
        <v>8</v>
      </c>
      <c r="F58" s="52">
        <v>695</v>
      </c>
      <c r="G58" s="44">
        <f t="shared" ref="G58:G66" si="5">A58*F58</f>
        <v>0</v>
      </c>
      <c r="I58" s="7"/>
      <c r="J58" s="1"/>
      <c r="K58" s="1"/>
      <c r="L58" s="1"/>
      <c r="M58" s="1"/>
      <c r="N58" s="1"/>
      <c r="O58" s="1"/>
    </row>
    <row r="59" spans="1:15" ht="16.5" x14ac:dyDescent="0.3">
      <c r="A59" s="52"/>
      <c r="B59" s="38" t="s">
        <v>81</v>
      </c>
      <c r="C59" s="39"/>
      <c r="D59" s="40"/>
      <c r="E59" s="54" t="s">
        <v>8</v>
      </c>
      <c r="F59" s="52">
        <v>1075</v>
      </c>
      <c r="G59" s="55">
        <f t="shared" si="5"/>
        <v>0</v>
      </c>
      <c r="I59" s="7"/>
      <c r="J59" s="1"/>
      <c r="K59" s="1"/>
      <c r="L59" s="1"/>
      <c r="M59" s="1"/>
      <c r="N59" s="1"/>
      <c r="O59" s="1"/>
    </row>
    <row r="60" spans="1:15" ht="16.5" x14ac:dyDescent="0.3">
      <c r="A60" s="52"/>
      <c r="B60" s="38" t="s">
        <v>59</v>
      </c>
      <c r="C60" s="39"/>
      <c r="D60" s="40"/>
      <c r="E60" s="54" t="s">
        <v>8</v>
      </c>
      <c r="F60" s="52">
        <v>740</v>
      </c>
      <c r="G60" s="55">
        <f t="shared" si="5"/>
        <v>0</v>
      </c>
      <c r="I60" s="7"/>
      <c r="J60" s="1"/>
      <c r="K60" s="1"/>
      <c r="L60" s="1"/>
      <c r="M60" s="1"/>
      <c r="N60" s="1"/>
      <c r="O60" s="1"/>
    </row>
    <row r="61" spans="1:15" ht="16.5" x14ac:dyDescent="0.3">
      <c r="A61" s="52"/>
      <c r="B61" s="38" t="s">
        <v>73</v>
      </c>
      <c r="C61" s="39"/>
      <c r="D61" s="40"/>
      <c r="E61" s="54" t="s">
        <v>8</v>
      </c>
      <c r="F61" s="52">
        <v>1275</v>
      </c>
      <c r="G61" s="55">
        <f t="shared" si="5"/>
        <v>0</v>
      </c>
      <c r="I61" s="7"/>
      <c r="J61" s="1"/>
      <c r="K61" s="1"/>
      <c r="L61" s="1"/>
      <c r="M61" s="1"/>
      <c r="N61" s="1"/>
      <c r="O61" s="1"/>
    </row>
    <row r="62" spans="1:15" ht="16.5" x14ac:dyDescent="0.3">
      <c r="A62" s="52"/>
      <c r="B62" s="38" t="s">
        <v>20</v>
      </c>
      <c r="C62" s="39"/>
      <c r="D62" s="40"/>
      <c r="E62" s="54" t="s">
        <v>8</v>
      </c>
      <c r="F62" s="52">
        <v>725</v>
      </c>
      <c r="G62" s="55">
        <f t="shared" si="5"/>
        <v>0</v>
      </c>
      <c r="I62" s="7"/>
      <c r="J62" s="1"/>
      <c r="K62" s="1"/>
      <c r="L62" s="1"/>
      <c r="M62" s="1"/>
      <c r="N62" s="1"/>
      <c r="O62" s="1"/>
    </row>
    <row r="63" spans="1:15" ht="16.5" x14ac:dyDescent="0.3">
      <c r="A63" s="52"/>
      <c r="B63" s="38" t="s">
        <v>103</v>
      </c>
      <c r="C63" s="39"/>
      <c r="D63" s="40"/>
      <c r="E63" s="54" t="s">
        <v>8</v>
      </c>
      <c r="F63" s="52">
        <v>1845</v>
      </c>
      <c r="G63" s="55">
        <f t="shared" ref="G63" si="6">A63*F63</f>
        <v>0</v>
      </c>
      <c r="I63" s="7"/>
      <c r="J63" s="1"/>
      <c r="K63" s="1"/>
      <c r="L63" s="1"/>
      <c r="M63" s="1"/>
      <c r="N63" s="1"/>
      <c r="O63" s="1"/>
    </row>
    <row r="64" spans="1:15" ht="16.5" x14ac:dyDescent="0.3">
      <c r="A64" s="52"/>
      <c r="B64" s="38" t="s">
        <v>63</v>
      </c>
      <c r="C64" s="39"/>
      <c r="D64" s="40"/>
      <c r="E64" s="54" t="s">
        <v>8</v>
      </c>
      <c r="F64" s="52">
        <v>635</v>
      </c>
      <c r="G64" s="55">
        <f t="shared" si="5"/>
        <v>0</v>
      </c>
      <c r="I64" s="7"/>
      <c r="J64" s="1"/>
      <c r="K64" s="1"/>
      <c r="L64" s="1"/>
      <c r="M64" s="1"/>
      <c r="N64" s="1"/>
      <c r="O64" s="1"/>
    </row>
    <row r="65" spans="1:15" ht="16.5" x14ac:dyDescent="0.3">
      <c r="A65" s="52"/>
      <c r="B65" s="38" t="s">
        <v>21</v>
      </c>
      <c r="C65" s="39"/>
      <c r="D65" s="40"/>
      <c r="E65" s="37" t="s">
        <v>8</v>
      </c>
      <c r="F65" s="52">
        <v>1399</v>
      </c>
      <c r="G65" s="45">
        <f t="shared" si="5"/>
        <v>0</v>
      </c>
      <c r="I65" s="7"/>
      <c r="J65" s="1"/>
      <c r="K65" s="1"/>
      <c r="L65" s="1"/>
      <c r="M65" s="1"/>
      <c r="N65" s="1"/>
      <c r="O65" s="1"/>
    </row>
    <row r="66" spans="1:15" ht="16.5" x14ac:dyDescent="0.3">
      <c r="A66" s="52"/>
      <c r="B66" s="38" t="s">
        <v>58</v>
      </c>
      <c r="C66" s="39"/>
      <c r="D66" s="40"/>
      <c r="E66" s="37" t="s">
        <v>8</v>
      </c>
      <c r="F66" s="52">
        <v>620</v>
      </c>
      <c r="G66" s="45">
        <f t="shared" si="5"/>
        <v>0</v>
      </c>
      <c r="I66" s="7"/>
      <c r="J66" s="1"/>
      <c r="K66" s="1"/>
      <c r="L66" s="1"/>
      <c r="M66" s="1"/>
      <c r="N66" s="1"/>
      <c r="O66" s="1"/>
    </row>
    <row r="67" spans="1:15" ht="16.5" x14ac:dyDescent="0.3">
      <c r="A67" s="52"/>
      <c r="B67" s="41" t="s">
        <v>55</v>
      </c>
      <c r="C67" s="39"/>
      <c r="D67" s="42"/>
      <c r="E67" s="37" t="s">
        <v>8</v>
      </c>
      <c r="F67" s="52">
        <v>610</v>
      </c>
      <c r="G67" s="45">
        <f t="shared" ref="G67:G77" si="7">A67*F67</f>
        <v>0</v>
      </c>
      <c r="I67" s="7"/>
      <c r="J67" s="1"/>
      <c r="K67" s="1"/>
      <c r="L67" s="1"/>
      <c r="M67" s="1"/>
      <c r="N67" s="1"/>
      <c r="O67" s="1"/>
    </row>
    <row r="68" spans="1:15" ht="16.5" x14ac:dyDescent="0.3">
      <c r="A68" s="52"/>
      <c r="B68" s="38" t="s">
        <v>56</v>
      </c>
      <c r="C68" s="39"/>
      <c r="D68" s="42"/>
      <c r="E68" s="37" t="s">
        <v>8</v>
      </c>
      <c r="F68" s="52">
        <v>585</v>
      </c>
      <c r="G68" s="45">
        <f t="shared" si="7"/>
        <v>0</v>
      </c>
      <c r="I68" s="7"/>
      <c r="J68" s="1"/>
      <c r="K68" s="1"/>
      <c r="L68" s="1"/>
      <c r="M68" s="1"/>
      <c r="N68" s="1"/>
      <c r="O68" s="1"/>
    </row>
    <row r="69" spans="1:15" ht="16.5" x14ac:dyDescent="0.3">
      <c r="A69" s="52"/>
      <c r="B69" s="38" t="s">
        <v>96</v>
      </c>
      <c r="C69" s="39"/>
      <c r="D69" s="42"/>
      <c r="E69" s="37" t="s">
        <v>8</v>
      </c>
      <c r="F69" s="52">
        <v>625</v>
      </c>
      <c r="G69" s="45">
        <f t="shared" ref="G69" si="8">A69*F69</f>
        <v>0</v>
      </c>
      <c r="I69" s="7"/>
      <c r="J69" s="1"/>
      <c r="K69" s="1"/>
      <c r="L69" s="1"/>
      <c r="M69" s="1"/>
      <c r="N69" s="1"/>
      <c r="O69" s="1"/>
    </row>
    <row r="70" spans="1:15" ht="16.5" x14ac:dyDescent="0.3">
      <c r="A70" s="52"/>
      <c r="B70" s="38" t="s">
        <v>94</v>
      </c>
      <c r="C70" s="39"/>
      <c r="D70" s="42"/>
      <c r="E70" s="37" t="s">
        <v>8</v>
      </c>
      <c r="F70" s="52">
        <v>610</v>
      </c>
      <c r="G70" s="45">
        <f t="shared" si="7"/>
        <v>0</v>
      </c>
      <c r="I70" s="7"/>
      <c r="J70" s="1"/>
      <c r="K70" s="1"/>
      <c r="L70" s="1"/>
      <c r="M70" s="1"/>
      <c r="N70" s="1"/>
      <c r="O70" s="1"/>
    </row>
    <row r="71" spans="1:15" ht="16.5" x14ac:dyDescent="0.3">
      <c r="A71" s="52"/>
      <c r="B71" s="38" t="s">
        <v>83</v>
      </c>
      <c r="C71" s="39"/>
      <c r="D71" s="42"/>
      <c r="E71" s="37" t="s">
        <v>8</v>
      </c>
      <c r="F71" s="52">
        <v>585</v>
      </c>
      <c r="G71" s="45">
        <f t="shared" si="7"/>
        <v>0</v>
      </c>
      <c r="I71" s="7"/>
      <c r="J71" s="1"/>
      <c r="K71" s="1"/>
      <c r="L71" s="1"/>
      <c r="M71" s="1"/>
      <c r="N71" s="1"/>
      <c r="O71" s="1"/>
    </row>
    <row r="72" spans="1:15" ht="16.5" x14ac:dyDescent="0.3">
      <c r="A72" s="52"/>
      <c r="B72" s="38" t="s">
        <v>74</v>
      </c>
      <c r="C72" s="39"/>
      <c r="D72" s="42"/>
      <c r="E72" s="37" t="s">
        <v>8</v>
      </c>
      <c r="F72" s="52">
        <v>745</v>
      </c>
      <c r="G72" s="45">
        <f t="shared" si="7"/>
        <v>0</v>
      </c>
      <c r="I72" s="7"/>
      <c r="J72" s="1"/>
      <c r="K72" s="1"/>
      <c r="L72" s="1"/>
      <c r="M72" s="1"/>
      <c r="N72" s="1"/>
      <c r="O72" s="1"/>
    </row>
    <row r="73" spans="1:15" ht="16.5" x14ac:dyDescent="0.3">
      <c r="A73" s="52"/>
      <c r="B73" s="38" t="s">
        <v>95</v>
      </c>
      <c r="C73" s="39"/>
      <c r="D73" s="42"/>
      <c r="E73" s="37" t="s">
        <v>8</v>
      </c>
      <c r="F73" s="52">
        <v>1135</v>
      </c>
      <c r="G73" s="45">
        <f t="shared" ref="G73" si="9">A73*F73</f>
        <v>0</v>
      </c>
      <c r="I73" s="7"/>
      <c r="J73" s="1"/>
      <c r="K73" s="1"/>
      <c r="L73" s="1"/>
      <c r="M73" s="1"/>
      <c r="N73" s="1"/>
      <c r="O73" s="1"/>
    </row>
    <row r="74" spans="1:15" ht="16.5" x14ac:dyDescent="0.3">
      <c r="A74" s="52"/>
      <c r="B74" s="38" t="s">
        <v>68</v>
      </c>
      <c r="C74" s="39"/>
      <c r="D74" s="40"/>
      <c r="E74" s="37" t="s">
        <v>8</v>
      </c>
      <c r="F74" s="52">
        <v>725</v>
      </c>
      <c r="G74" s="45">
        <f t="shared" si="7"/>
        <v>0</v>
      </c>
      <c r="I74" s="7"/>
      <c r="J74" s="1"/>
      <c r="K74" s="1"/>
      <c r="L74" s="1"/>
      <c r="M74" s="1"/>
      <c r="N74" s="1"/>
      <c r="O74" s="1"/>
    </row>
    <row r="75" spans="1:15" ht="16.5" x14ac:dyDescent="0.3">
      <c r="A75" s="52"/>
      <c r="B75" s="38" t="s">
        <v>76</v>
      </c>
      <c r="C75" s="39"/>
      <c r="D75" s="40"/>
      <c r="E75" s="37" t="s">
        <v>30</v>
      </c>
      <c r="F75" s="52">
        <v>245</v>
      </c>
      <c r="G75" s="58">
        <f t="shared" si="7"/>
        <v>0</v>
      </c>
      <c r="I75" s="7"/>
      <c r="J75" s="1"/>
      <c r="K75" s="1"/>
      <c r="L75" s="1"/>
      <c r="M75" s="1"/>
      <c r="N75" s="1"/>
      <c r="O75" s="1"/>
    </row>
    <row r="76" spans="1:15" ht="16.5" x14ac:dyDescent="0.3">
      <c r="A76" s="52"/>
      <c r="B76" s="38" t="s">
        <v>105</v>
      </c>
      <c r="C76" s="39"/>
      <c r="D76" s="40"/>
      <c r="E76" s="37" t="s">
        <v>30</v>
      </c>
      <c r="F76" s="52">
        <v>325</v>
      </c>
      <c r="G76" s="58">
        <f t="shared" si="7"/>
        <v>0</v>
      </c>
      <c r="I76" s="7"/>
      <c r="J76" s="1"/>
      <c r="K76" s="1"/>
      <c r="L76" s="1"/>
      <c r="M76" s="1"/>
      <c r="N76" s="1"/>
      <c r="O76" s="1"/>
    </row>
    <row r="77" spans="1:15" ht="16.5" x14ac:dyDescent="0.3">
      <c r="A77" s="52"/>
      <c r="B77" s="38" t="s">
        <v>101</v>
      </c>
      <c r="C77" s="39"/>
      <c r="D77" s="40"/>
      <c r="E77" s="37" t="s">
        <v>30</v>
      </c>
      <c r="F77" s="52">
        <v>750</v>
      </c>
      <c r="G77" s="58">
        <f t="shared" si="7"/>
        <v>0</v>
      </c>
      <c r="I77" s="7"/>
      <c r="J77" s="1"/>
      <c r="K77" s="1"/>
      <c r="L77" s="1"/>
      <c r="M77" s="1"/>
      <c r="N77" s="1"/>
      <c r="O77" s="1"/>
    </row>
    <row r="78" spans="1:15" ht="15.75" x14ac:dyDescent="0.3">
      <c r="A78" s="50" t="s">
        <v>2</v>
      </c>
      <c r="B78" s="25" t="s">
        <v>22</v>
      </c>
      <c r="C78" s="13"/>
      <c r="D78" s="13"/>
      <c r="E78" s="14" t="s">
        <v>5</v>
      </c>
      <c r="F78" s="14" t="s">
        <v>49</v>
      </c>
      <c r="G78" s="15" t="s">
        <v>44</v>
      </c>
      <c r="I78" s="7"/>
      <c r="J78" s="1"/>
      <c r="K78" s="1"/>
      <c r="L78" s="1"/>
      <c r="M78" s="1"/>
      <c r="N78" s="1"/>
      <c r="O78" s="1"/>
    </row>
    <row r="79" spans="1:15" ht="16.5" x14ac:dyDescent="0.3">
      <c r="A79" s="52"/>
      <c r="B79" s="38" t="s">
        <v>23</v>
      </c>
      <c r="C79" s="39"/>
      <c r="D79" s="42"/>
      <c r="E79" s="43" t="s">
        <v>8</v>
      </c>
      <c r="F79" s="52">
        <v>695</v>
      </c>
      <c r="G79" s="44">
        <f t="shared" ref="G79:G80" si="10">A79*F79</f>
        <v>0</v>
      </c>
      <c r="I79" s="7"/>
      <c r="J79" s="1"/>
      <c r="K79" s="1"/>
      <c r="L79" s="1"/>
      <c r="M79" s="1"/>
      <c r="N79" s="1"/>
      <c r="O79" s="1"/>
    </row>
    <row r="80" spans="1:15" ht="16.5" x14ac:dyDescent="0.3">
      <c r="A80" s="52"/>
      <c r="B80" s="38" t="s">
        <v>82</v>
      </c>
      <c r="C80" s="39"/>
      <c r="D80" s="42"/>
      <c r="E80" s="37" t="s">
        <v>8</v>
      </c>
      <c r="F80" s="52">
        <v>2150</v>
      </c>
      <c r="G80" s="55">
        <f t="shared" si="10"/>
        <v>0</v>
      </c>
      <c r="I80" s="7"/>
      <c r="J80" s="1"/>
      <c r="K80" s="1"/>
      <c r="L80" s="1"/>
      <c r="M80" s="1"/>
      <c r="N80" s="1"/>
      <c r="O80" s="1"/>
    </row>
    <row r="81" spans="1:15" ht="16.5" x14ac:dyDescent="0.3">
      <c r="A81" s="52"/>
      <c r="B81" s="38" t="s">
        <v>24</v>
      </c>
      <c r="C81" s="39"/>
      <c r="D81" s="42"/>
      <c r="E81" s="37" t="s">
        <v>8</v>
      </c>
      <c r="F81" s="52">
        <v>775</v>
      </c>
      <c r="G81" s="45">
        <f t="shared" si="2"/>
        <v>0</v>
      </c>
      <c r="I81" s="7"/>
      <c r="J81" s="1"/>
      <c r="K81" s="1"/>
      <c r="L81" s="1"/>
      <c r="M81" s="1"/>
      <c r="N81" s="1"/>
      <c r="O81" s="1"/>
    </row>
    <row r="82" spans="1:15" ht="16.5" x14ac:dyDescent="0.3">
      <c r="A82" s="52"/>
      <c r="B82" s="38" t="s">
        <v>65</v>
      </c>
      <c r="C82" s="39"/>
      <c r="D82" s="42"/>
      <c r="E82" s="37" t="s">
        <v>8</v>
      </c>
      <c r="F82" s="52">
        <v>845</v>
      </c>
      <c r="G82" s="45">
        <f t="shared" ref="G82" si="11">A82*F82</f>
        <v>0</v>
      </c>
      <c r="I82" s="7"/>
      <c r="J82" s="1"/>
      <c r="K82" s="1"/>
      <c r="L82" s="1"/>
      <c r="M82" s="1"/>
      <c r="N82" s="1"/>
      <c r="O82" s="1"/>
    </row>
    <row r="83" spans="1:15" ht="16.5" x14ac:dyDescent="0.3">
      <c r="A83" s="52"/>
      <c r="B83" s="38" t="s">
        <v>64</v>
      </c>
      <c r="C83" s="39"/>
      <c r="D83" s="42"/>
      <c r="E83" s="46" t="s">
        <v>8</v>
      </c>
      <c r="F83" s="52">
        <v>1750</v>
      </c>
      <c r="G83" s="47">
        <f t="shared" si="2"/>
        <v>0</v>
      </c>
      <c r="I83" s="7"/>
      <c r="J83" s="1"/>
      <c r="K83" s="1"/>
      <c r="L83" s="1"/>
      <c r="M83" s="1"/>
      <c r="N83" s="1"/>
      <c r="O83" s="1"/>
    </row>
    <row r="84" spans="1:15" ht="15.75" x14ac:dyDescent="0.3">
      <c r="A84" s="50" t="s">
        <v>2</v>
      </c>
      <c r="B84" s="25" t="s">
        <v>33</v>
      </c>
      <c r="C84" s="13"/>
      <c r="D84" s="13"/>
      <c r="E84" s="14" t="s">
        <v>5</v>
      </c>
      <c r="F84" s="14" t="s">
        <v>49</v>
      </c>
      <c r="G84" s="15" t="s">
        <v>44</v>
      </c>
      <c r="I84" s="7"/>
      <c r="J84" s="1"/>
      <c r="K84" s="1"/>
      <c r="L84" s="1"/>
      <c r="M84" s="1"/>
      <c r="N84" s="1"/>
      <c r="O84" s="1"/>
    </row>
    <row r="85" spans="1:15" ht="15" customHeight="1" x14ac:dyDescent="0.3">
      <c r="A85" s="65"/>
      <c r="B85" s="69" t="s">
        <v>34</v>
      </c>
      <c r="C85" s="70"/>
      <c r="D85" s="71"/>
      <c r="E85" s="89" t="s">
        <v>8</v>
      </c>
      <c r="F85" s="89">
        <v>1185</v>
      </c>
      <c r="G85" s="91">
        <f>A85*F85</f>
        <v>0</v>
      </c>
      <c r="I85" s="7"/>
      <c r="J85" s="1"/>
      <c r="K85" s="1"/>
      <c r="L85" s="1"/>
      <c r="M85" s="1"/>
      <c r="N85" s="1"/>
      <c r="O85" s="1"/>
    </row>
    <row r="86" spans="1:15" ht="16.5" customHeight="1" x14ac:dyDescent="0.3">
      <c r="A86" s="66"/>
      <c r="B86" s="72"/>
      <c r="C86" s="73"/>
      <c r="D86" s="74"/>
      <c r="E86" s="90"/>
      <c r="F86" s="90"/>
      <c r="G86" s="92"/>
      <c r="I86" s="7"/>
      <c r="J86" s="1"/>
      <c r="K86" s="1"/>
      <c r="L86" s="1"/>
      <c r="M86" s="1"/>
      <c r="N86" s="1"/>
      <c r="O86" s="1"/>
    </row>
    <row r="87" spans="1:15" ht="15.75" x14ac:dyDescent="0.3">
      <c r="A87" s="50" t="s">
        <v>2</v>
      </c>
      <c r="B87" s="25" t="s">
        <v>62</v>
      </c>
      <c r="C87" s="13"/>
      <c r="D87" s="13"/>
      <c r="E87" s="14" t="s">
        <v>5</v>
      </c>
      <c r="F87" s="14" t="s">
        <v>49</v>
      </c>
      <c r="G87" s="15" t="s">
        <v>44</v>
      </c>
      <c r="I87" s="7"/>
      <c r="J87" s="1"/>
      <c r="K87" s="1"/>
      <c r="L87" s="1"/>
      <c r="M87" s="1"/>
      <c r="N87" s="1"/>
      <c r="O87" s="1"/>
    </row>
    <row r="88" spans="1:15" ht="16.5" x14ac:dyDescent="0.3">
      <c r="A88" s="52"/>
      <c r="B88" s="38" t="s">
        <v>35</v>
      </c>
      <c r="C88" s="39"/>
      <c r="D88" s="42"/>
      <c r="E88" s="43" t="s">
        <v>8</v>
      </c>
      <c r="F88" s="52">
        <v>1085</v>
      </c>
      <c r="G88" s="45">
        <f t="shared" ref="G88:G90" si="12">A88*F88</f>
        <v>0</v>
      </c>
      <c r="I88" s="7"/>
      <c r="J88" s="1"/>
      <c r="K88" s="1"/>
      <c r="L88" s="1"/>
      <c r="M88" s="1"/>
      <c r="N88" s="1"/>
      <c r="O88" s="1"/>
    </row>
    <row r="89" spans="1:15" ht="16.5" x14ac:dyDescent="0.3">
      <c r="A89" s="52"/>
      <c r="B89" s="38" t="s">
        <v>75</v>
      </c>
      <c r="C89" s="39"/>
      <c r="D89" s="42"/>
      <c r="E89" s="37" t="s">
        <v>30</v>
      </c>
      <c r="F89" s="52">
        <v>230</v>
      </c>
      <c r="G89" s="45">
        <f t="shared" si="12"/>
        <v>0</v>
      </c>
      <c r="I89" s="7"/>
      <c r="J89" s="1"/>
      <c r="K89" s="1"/>
      <c r="L89" s="1"/>
      <c r="M89" s="1"/>
      <c r="N89" s="1"/>
      <c r="O89" s="1"/>
    </row>
    <row r="90" spans="1:15" ht="16.5" x14ac:dyDescent="0.3">
      <c r="A90" s="52"/>
      <c r="B90" s="38" t="s">
        <v>97</v>
      </c>
      <c r="C90" s="39"/>
      <c r="D90" s="42"/>
      <c r="E90" s="37" t="s">
        <v>30</v>
      </c>
      <c r="F90" s="52">
        <v>475</v>
      </c>
      <c r="G90" s="45">
        <f t="shared" si="12"/>
        <v>0</v>
      </c>
      <c r="I90" s="7"/>
      <c r="J90" s="1"/>
      <c r="K90" s="1"/>
      <c r="L90" s="1"/>
      <c r="M90" s="1"/>
      <c r="N90" s="1"/>
      <c r="O90" s="1"/>
    </row>
    <row r="91" spans="1:15" ht="16.5" x14ac:dyDescent="0.3">
      <c r="A91" s="63"/>
      <c r="B91" s="38" t="s">
        <v>84</v>
      </c>
      <c r="C91" s="39"/>
      <c r="D91" s="42"/>
      <c r="E91" s="37" t="s">
        <v>30</v>
      </c>
      <c r="F91" s="52">
        <v>165</v>
      </c>
      <c r="G91" s="45">
        <f>A91*F91</f>
        <v>0</v>
      </c>
      <c r="I91" s="7"/>
      <c r="J91" s="1"/>
      <c r="K91" s="1"/>
      <c r="L91" s="1"/>
      <c r="M91" s="1"/>
      <c r="N91" s="1"/>
      <c r="O91" s="1"/>
    </row>
    <row r="92" spans="1:15" ht="16.5" x14ac:dyDescent="0.3">
      <c r="A92" s="52"/>
      <c r="B92" s="38" t="s">
        <v>57</v>
      </c>
      <c r="C92" s="39"/>
      <c r="D92" s="42"/>
      <c r="E92" s="48" t="s">
        <v>30</v>
      </c>
      <c r="F92" s="52">
        <v>145</v>
      </c>
      <c r="G92" s="49">
        <f>A92*F92</f>
        <v>0</v>
      </c>
      <c r="I92" s="7"/>
      <c r="J92" s="1"/>
      <c r="K92" s="1"/>
      <c r="L92" s="1"/>
      <c r="M92" s="1"/>
      <c r="N92" s="1"/>
      <c r="O92" s="1"/>
    </row>
    <row r="93" spans="1:15" ht="16.5" x14ac:dyDescent="0.3">
      <c r="A93" s="93"/>
      <c r="B93" s="93"/>
      <c r="C93" s="93"/>
      <c r="D93" s="93"/>
      <c r="E93" s="19" t="s">
        <v>30</v>
      </c>
      <c r="F93" s="2" t="s">
        <v>0</v>
      </c>
      <c r="G93" s="29">
        <f>SUM(G18:G92)*0.8</f>
        <v>0</v>
      </c>
      <c r="H93" s="1"/>
      <c r="I93" s="7"/>
      <c r="J93" s="1"/>
      <c r="K93" s="1"/>
      <c r="L93" s="1"/>
      <c r="M93" s="1"/>
    </row>
    <row r="94" spans="1:15" ht="16.5" x14ac:dyDescent="0.3">
      <c r="A94" s="68" t="s">
        <v>40</v>
      </c>
      <c r="B94" s="68"/>
      <c r="C94" s="68"/>
      <c r="D94" s="68"/>
      <c r="E94" s="18"/>
      <c r="F94" s="1"/>
      <c r="G94" s="30"/>
      <c r="H94" s="1"/>
      <c r="I94" s="7"/>
      <c r="J94" s="1"/>
      <c r="K94" s="1"/>
      <c r="L94" s="1"/>
      <c r="M94" s="1"/>
    </row>
    <row r="95" spans="1:15" ht="15" customHeight="1" x14ac:dyDescent="0.3">
      <c r="A95" s="20"/>
      <c r="B95" s="21"/>
      <c r="C95" s="21"/>
      <c r="D95" s="22"/>
      <c r="E95" s="18"/>
      <c r="F95" s="1" t="s">
        <v>37</v>
      </c>
      <c r="G95" s="31">
        <v>0.25</v>
      </c>
      <c r="H95" s="1"/>
      <c r="I95" s="7"/>
      <c r="J95" s="1"/>
      <c r="K95" s="1"/>
      <c r="L95" s="1"/>
      <c r="M95" s="1"/>
    </row>
    <row r="96" spans="1:15" ht="16.5" x14ac:dyDescent="0.3">
      <c r="A96" s="26" t="s">
        <v>39</v>
      </c>
      <c r="B96" s="27"/>
      <c r="C96" s="27"/>
      <c r="D96" s="28"/>
      <c r="E96" s="18"/>
      <c r="F96" s="1" t="s">
        <v>36</v>
      </c>
      <c r="G96" s="32">
        <f>G99-G93</f>
        <v>0</v>
      </c>
      <c r="H96" s="1"/>
      <c r="I96" s="7"/>
      <c r="J96" s="1"/>
      <c r="K96" s="1"/>
      <c r="L96" s="1"/>
      <c r="M96" s="1"/>
    </row>
    <row r="97" spans="1:17" ht="16.5" x14ac:dyDescent="0.3">
      <c r="A97" s="26" t="s">
        <v>38</v>
      </c>
      <c r="B97" s="27"/>
      <c r="C97" s="27"/>
      <c r="D97" s="28"/>
      <c r="E97" s="18"/>
      <c r="F97" s="1"/>
      <c r="G97" s="7"/>
      <c r="H97" s="1"/>
      <c r="I97" s="7"/>
      <c r="J97" s="1"/>
      <c r="K97" s="1"/>
      <c r="L97" s="1"/>
      <c r="M97" s="1"/>
    </row>
    <row r="98" spans="1:17" ht="17.25" customHeight="1" thickBot="1" x14ac:dyDescent="0.35">
      <c r="A98" s="83" t="s">
        <v>60</v>
      </c>
      <c r="B98" s="84"/>
      <c r="C98" s="84"/>
      <c r="D98" s="85"/>
      <c r="E98" s="18"/>
      <c r="F98" s="3"/>
      <c r="G98" s="1"/>
      <c r="H98" s="1"/>
      <c r="I98" s="7"/>
      <c r="J98" s="1"/>
      <c r="K98" s="1"/>
      <c r="L98" s="1"/>
      <c r="M98" s="1"/>
    </row>
    <row r="99" spans="1:17" ht="17.25" customHeight="1" thickTop="1" x14ac:dyDescent="0.3">
      <c r="A99" s="86"/>
      <c r="B99" s="87"/>
      <c r="C99" s="87"/>
      <c r="D99" s="88"/>
      <c r="E99" s="78" t="s">
        <v>42</v>
      </c>
      <c r="F99" s="79"/>
      <c r="G99" s="33">
        <f>(G93*1.25)+G97</f>
        <v>0</v>
      </c>
      <c r="H99" s="1"/>
      <c r="I99" s="7"/>
      <c r="J99" s="1"/>
      <c r="K99" s="1"/>
      <c r="L99" s="1"/>
      <c r="M99" s="1"/>
    </row>
    <row r="100" spans="1:17" ht="18.75" customHeight="1" x14ac:dyDescent="0.3">
      <c r="A100" s="80" t="s">
        <v>41</v>
      </c>
      <c r="B100" s="80"/>
      <c r="C100" s="80"/>
      <c r="D100" s="80"/>
      <c r="E100" s="80"/>
      <c r="F100" s="80"/>
      <c r="G100" s="80"/>
      <c r="H100" s="1"/>
      <c r="I100" s="7"/>
      <c r="J100" s="1"/>
      <c r="K100" s="1"/>
      <c r="L100" s="1"/>
      <c r="M100" s="1"/>
    </row>
    <row r="101" spans="1:17" ht="25.5" customHeight="1" x14ac:dyDescent="0.3">
      <c r="A101" s="1"/>
      <c r="B101" s="1"/>
      <c r="C101" s="1"/>
      <c r="D101" s="1"/>
      <c r="E101" s="1"/>
      <c r="F101" s="1"/>
      <c r="G101" s="1"/>
      <c r="H101" s="1"/>
      <c r="I101" s="7"/>
      <c r="J101" s="1"/>
      <c r="K101" s="1"/>
      <c r="L101" s="1"/>
      <c r="M101" s="1"/>
      <c r="N101" s="1"/>
      <c r="O101" s="1"/>
      <c r="P101" s="1"/>
      <c r="Q101" s="1"/>
    </row>
    <row r="102" spans="1:17" ht="25.5" customHeight="1" x14ac:dyDescent="0.3">
      <c r="A102" s="1"/>
      <c r="B102" s="1"/>
      <c r="C102" s="1"/>
      <c r="D102" s="1"/>
      <c r="E102" s="1"/>
      <c r="F102" s="1"/>
      <c r="G102" s="1"/>
      <c r="N102" s="1"/>
      <c r="O102" s="1"/>
      <c r="P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7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H104" s="1"/>
      <c r="I104" s="7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H105" s="1"/>
      <c r="I105" s="7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H107" s="1"/>
      <c r="I107" s="1"/>
      <c r="J107" s="1"/>
      <c r="K107" s="1"/>
      <c r="L107" s="1"/>
      <c r="M107" s="1"/>
      <c r="N107" s="1"/>
      <c r="O107" s="1"/>
      <c r="P107" s="1"/>
      <c r="Q107" s="1"/>
    </row>
  </sheetData>
  <sheetProtection algorithmName="SHA-512" hashValue="Q9gTM2ktQS1Q12wqPoaC4Dln0FSQjASk00WYw8sC1Lj+bpoCT90Ire6uoU2azs4bVU910e0WQL0UWRMruJTCcg==" saltValue="k1AdMt8ltuUMvrnpbdRHtA==" spinCount="100000" sheet="1" formatCells="0" formatColumns="0" formatRows="0" insertColumns="0" insertRows="0" insertHyperlinks="0" deleteColumns="0" deleteRows="0" sort="0" autoFilter="0" pivotTables="0"/>
  <mergeCells count="25">
    <mergeCell ref="E99:F99"/>
    <mergeCell ref="A100:G100"/>
    <mergeCell ref="B12:D16"/>
    <mergeCell ref="A98:D99"/>
    <mergeCell ref="E85:E86"/>
    <mergeCell ref="F85:F86"/>
    <mergeCell ref="G85:G86"/>
    <mergeCell ref="A93:D93"/>
    <mergeCell ref="B35:D35"/>
    <mergeCell ref="B36:D36"/>
    <mergeCell ref="B18:D18"/>
    <mergeCell ref="A8:D10"/>
    <mergeCell ref="A85:A86"/>
    <mergeCell ref="A11:C11"/>
    <mergeCell ref="A94:D94"/>
    <mergeCell ref="B85:D86"/>
    <mergeCell ref="B27:D27"/>
    <mergeCell ref="B37:D37"/>
    <mergeCell ref="B38:D38"/>
    <mergeCell ref="B39:D39"/>
    <mergeCell ref="B49:D49"/>
    <mergeCell ref="B28:D28"/>
    <mergeCell ref="B29:D29"/>
    <mergeCell ref="B31:D31"/>
    <mergeCell ref="B34:D34"/>
  </mergeCells>
  <phoneticPr fontId="2" type="noConversion"/>
  <hyperlinks>
    <hyperlink ref="E9" r:id="rId1" xr:uid="{00000000-0004-0000-0000-000000000000}"/>
  </hyperlinks>
  <printOptions horizontalCentered="1"/>
  <pageMargins left="0.51181102362204722" right="0.51181102362204722" top="0.51181102362204722" bottom="0.51181102362204722" header="0.51181102362204722" footer="0.51181102362204722"/>
  <pageSetup scale="8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WorkOrder-Basic</vt:lpstr>
      <vt:lpstr>'WorkOrder-Basic'!Udskriftsområde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Order Form Template</dc:title>
  <dc:creator>Vertex42.com</dc:creator>
  <dc:description>(c) 2011-2014 Vertex42 LLC. All Rights Reserved.</dc:description>
  <cp:lastModifiedBy>Thomas Kjær | Seekings</cp:lastModifiedBy>
  <cp:lastPrinted>2019-10-17T10:33:08Z</cp:lastPrinted>
  <dcterms:created xsi:type="dcterms:W3CDTF">2009-04-10T15:20:03Z</dcterms:created>
  <dcterms:modified xsi:type="dcterms:W3CDTF">2024-11-11T08:53:02Z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https://www.vertex42.com/ExcelTemplates/work-order-form.html</vt:lpwstr>
  </property>
</Properties>
</file>